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24"/>
  <workbookPr filterPrivacy="1"/>
  <xr:revisionPtr revIDLastSave="0" documentId="8_{C3D95B35-A29E-4AFD-9A9A-6DF4B762C0DD}" xr6:coauthVersionLast="47" xr6:coauthVersionMax="47" xr10:uidLastSave="{00000000-0000-0000-0000-000000000000}"/>
  <bookViews>
    <workbookView xWindow="0" yWindow="0" windowWidth="28800" windowHeight="12624" xr2:uid="{00000000-000D-0000-FFFF-FFFF00000000}"/>
  </bookViews>
  <sheets>
    <sheet name="Замечания" sheetId="2" r:id="rId1"/>
    <sheet name="Прил.1" sheetId="3" r:id="rId2"/>
    <sheet name="Прил.2" sheetId="5" r:id="rId3"/>
    <sheet name="Прил.3 " sheetId="6" r:id="rId4"/>
    <sheet name="Расчет ОКУ" sheetId="4" r:id="rId5"/>
  </sheets>
  <definedNames>
    <definedName name="_Toc47424001" localSheetId="2">Прил.2!$B$20</definedName>
    <definedName name="_Toc47424002" localSheetId="2">Прил.2!$B$37</definedName>
    <definedName name="_Toc47424003" localSheetId="2">Прил.2!$B$66</definedName>
    <definedName name="_Toc47424004" localSheetId="2">Прил.2!$B$75</definedName>
    <definedName name="_Toc47424005" localSheetId="2">Прил.2!$B$78</definedName>
    <definedName name="_Toc47424006" localSheetId="2">Прил.2!$B$119</definedName>
    <definedName name="_Toc47424007" localSheetId="2">Прил.2!$B$155</definedName>
    <definedName name="_Toc47424008" localSheetId="2">Прил.2!$B$166</definedName>
    <definedName name="_Toc47424009" localSheetId="2">Прил.2!$B$191</definedName>
    <definedName name="_Toc47424010" localSheetId="2">Прил.2!$B$200</definedName>
    <definedName name="_Toc47424011" localSheetId="2">Прил.2!$B$211</definedName>
    <definedName name="_Toc47424012" localSheetId="2">Прил.2!$B$220</definedName>
    <definedName name="_Toc55334856" localSheetId="2">Прил.2!$C$1</definedName>
    <definedName name="_Toc55334857" localSheetId="2">Прил.2!$C$2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4" l="1"/>
  <c r="B17" i="4"/>
  <c r="H16" i="4"/>
  <c r="H15" i="4"/>
  <c r="H14" i="4"/>
  <c r="I13" i="4"/>
  <c r="I17" i="4" s="1"/>
  <c r="H13" i="4"/>
  <c r="H17" i="4" s="1"/>
  <c r="D12" i="4"/>
  <c r="C12" i="4"/>
  <c r="F12" i="4" s="1"/>
  <c r="D13" i="4" l="1"/>
  <c r="C13" i="4" l="1"/>
  <c r="F13" i="4" l="1"/>
  <c r="D14" i="4"/>
  <c r="C14" i="4" l="1"/>
  <c r="F14" i="4" l="1"/>
  <c r="D15" i="4"/>
  <c r="C15" i="4" l="1"/>
  <c r="D16" i="4"/>
  <c r="C16" i="4" s="1"/>
  <c r="F16" i="4" s="1"/>
  <c r="D17" i="4"/>
  <c r="F15" i="4" l="1"/>
  <c r="F17" i="4" s="1"/>
  <c r="C17" i="4"/>
  <c r="E23" i="4" l="1"/>
  <c r="E21" i="4"/>
  <c r="E19" i="4"/>
</calcChain>
</file>

<file path=xl/sharedStrings.xml><?xml version="1.0" encoding="utf-8"?>
<sst xmlns="http://schemas.openxmlformats.org/spreadsheetml/2006/main" count="594" uniqueCount="528">
  <si>
    <t>№ п/п</t>
  </si>
  <si>
    <t>Пункт (абзац, раздел)</t>
  </si>
  <si>
    <t>Имеющаяся редакция</t>
  </si>
  <si>
    <t>Предлагаемая редакция</t>
  </si>
  <si>
    <t>Обоснование и комментарии</t>
  </si>
  <si>
    <t>результат рассмотрения</t>
  </si>
  <si>
    <t>п.4</t>
  </si>
  <si>
    <t>Настоящий Стандарт не применяется в отношении:
а) инвестиций в дочерние организации;
б) учитываемых по долевому методу инвестиций в зависимые и совместные организации;
в) расчетов с работниками организации в связи с вознаграждениями за труд;
г) договорам страхования;</t>
  </si>
  <si>
    <r>
      <t xml:space="preserve">Настоящий Стандарт не применяется в отношении:
а) инвестиций в дочерние организации, в т.ч. вкладов в имущество;
</t>
    </r>
    <r>
      <rPr>
        <sz val="10"/>
        <color rgb="FFFF0000"/>
        <rFont val="Times New Roman"/>
        <family val="1"/>
        <charset val="204"/>
      </rPr>
      <t>б) инвестиций в ассоциированные и совместные организации, в т.ч. вкладов в имущество;</t>
    </r>
    <r>
      <rPr>
        <sz val="10"/>
        <color theme="1"/>
        <rFont val="Times New Roman"/>
        <family val="1"/>
        <charset val="204"/>
      </rPr>
      <t xml:space="preserve">
в) расчетов с работниками организации в связи с вознаграждениями за труд;
</t>
    </r>
    <r>
      <rPr>
        <sz val="10"/>
        <color rgb="FFFF0000"/>
        <rFont val="Times New Roman"/>
        <family val="1"/>
        <charset val="204"/>
      </rPr>
      <t>г) расчетов с бюджетом и внебюджетными фондами;</t>
    </r>
    <r>
      <rPr>
        <sz val="10"/>
        <color theme="1"/>
        <rFont val="Times New Roman"/>
        <family val="1"/>
        <charset val="204"/>
      </rPr>
      <t xml:space="preserve">
</t>
    </r>
    <r>
      <rPr>
        <sz val="10"/>
        <color rgb="FFFF0000"/>
        <rFont val="Times New Roman"/>
        <family val="1"/>
        <charset val="204"/>
      </rPr>
      <t>д) авансов, полученных\выданных под предстоящию поставку;</t>
    </r>
    <r>
      <rPr>
        <sz val="10"/>
        <color theme="1"/>
        <rFont val="Times New Roman"/>
        <family val="1"/>
        <charset val="204"/>
      </rPr>
      <t xml:space="preserve">
е) договорам страхования.
Т.к. при утверждении ФСБУ Финансовые инструменты ПБУ 19 применяться не будет, то предлагаем по инвестициям в ДО, АК и СП сделать ссылку на стандарт МСФО.</t>
    </r>
  </si>
  <si>
    <t xml:space="preserve">
ПАО "Интер РАО" применяет в РСБУ IFRS9 c 01.01.2021. Столкнулись с огромным количеством вопросов и недопониманий по учету. Поэтому предлагаем сразу отсечь ненужные вопросы и закрепить позиции, к которым не применяется данный стандарт.
Очень непростой вопрос был по учету инвестиций в компании: в стандарте надо четко дать понять, что если у вас есть инвестиции в компании с долей владения 20 % и менее, то данные инвестии подпадают под стандарт, так же как и вклады в имущество в данные компании.
Если Стандарт не применяется в отношении инвестиций в ДО, АК и СП, то где будет прописан порядок учета данных инвестиций? И будет ли отдельный стандарт под данные инвестиции по аналогии с IAS27 и IFRS 10?</t>
  </si>
  <si>
    <t>УЧТЕНО. Пункт 4 изложен в новой редакции. Добавлены пункты 7.1 и 7.2.</t>
  </si>
  <si>
    <t>п.6</t>
  </si>
  <si>
    <r>
      <t xml:space="preserve">Настоящий Стандарт применяется к тем договорам на покупку или продажу нефинансового объекта, которые могут быть урегулированы на нетто-основе денежными средствами или иным финансовым инструментом либо путем обмена финансовыми инструментами, как если бы эти договоры были финансовыми инструментами, </t>
    </r>
    <r>
      <rPr>
        <sz val="10"/>
        <color rgb="FFFF0000"/>
        <rFont val="Times New Roman"/>
        <family val="1"/>
        <charset val="204"/>
      </rPr>
      <t>за исключением договоров, которые были заключены и продолжают удерживаться в целях получения или поставки какого-либо нефинансового объекта в соответствии с ожидаемыми потребностями организации в закупках, продажах или использовании.</t>
    </r>
  </si>
  <si>
    <r>
      <t>Финансовым инструментом в том числе признается дебиторская и кредиторская задолженности, образованная в результате покупки/продажи нефинансовых активов, за исключением авансов выданных (полученных)</t>
    </r>
    <r>
      <rPr>
        <sz val="10"/>
        <color rgb="FFFF0000"/>
        <rFont val="Times New Roman"/>
        <family val="1"/>
        <charset val="204"/>
      </rPr>
      <t xml:space="preserve"> (данный текст разместить после п.8 Стандарта)</t>
    </r>
  </si>
  <si>
    <t xml:space="preserve">Предлагаем исключить пункты 6 и 7, т.к. они являются переводными и не передают необходимый смысл. Если мы правильно поняли смысл, то в двух пунктах говорится о следующем "Финансовым инструментом в том числе признается дебиторская и кредиторская задолженности, образованная в результате покупки/продажи нефинансовых активов, за исключением авансов выданных (полученных)". 
Данный текст необходимо разместить после п.8 Стандарта.
Без этого текста нет четкого понимания о том, что дебиторская и кредиторская задолженности являются ФА и ФО соотвественно. 
Также предлагаем стандарт писать понятными Российскому бухгалтеру терминами, либо сделать отдельный раздел термины и определения.  </t>
  </si>
  <si>
    <t>Нормы указанных пунктов воспроизводят по существу содержание пунктов 2.4 и 2.5 МСФО (IFRS) 9, в понимании и применении которых каких-либо проблем в практике не выявлено. Предлагаемые изменения напротив исказят понимание данных норм. В них не идет речь об обычной денежной дебиторской и кредиторской задолженности, а идет речь о неденежных обязательствах (требованиях) по договору (например, вытекающих из авансов полученных или выданных), которые при названных в нормах условиях учитываются как финансовый инструмент (как дебиторская или кредиторская задолженность).</t>
  </si>
  <si>
    <t>п.7</t>
  </si>
  <si>
    <t>Организация может принять решение применять настоящий Стандарт к договору на покупку или продажу нефинансовых объектов, который может быть урегулирован на нетто-основе денежными средствами или иным финансовым инструментом либо путем обмена финансовыми инструментами, как если бы этот договор был финансовым инструментом, даже если он был заключен с целью получения или поставки нефинансового объекта в соответствии с ожидаемыми потребностями организации в закупках, продажах или использовании. Данное решение может быть принято только при заключении договора и только в том случае, если оно позволит устранить или значительно уменьшить непоследовательность подходов к признанию, которая иначе возникла бы вследствие непризнания указанного договора на том основании, что он исключен из сферы применения настоящего Стандарта. Финансовый инструмент, признаваемый в связи с принятием организацией решения в соответствии с настоящим пунктом, всегда относится ко второй категории финансовых активов или финансовых обязательств, определяемой в соответствии с Главой V настоящего Стандарта.</t>
  </si>
  <si>
    <t>исключить</t>
  </si>
  <si>
    <t>п.9</t>
  </si>
  <si>
    <r>
      <t>При первоначальном признании финансового инструмента организация классифицирует этот инструмент или его части как финансовый актив, финансовое обязательство ил</t>
    </r>
    <r>
      <rPr>
        <sz val="10"/>
        <rFont val="Times New Roman"/>
        <family val="1"/>
        <charset val="204"/>
      </rPr>
      <t>и</t>
    </r>
    <r>
      <rPr>
        <sz val="10"/>
        <color rgb="FFFF0000"/>
        <rFont val="Times New Roman"/>
        <family val="1"/>
        <charset val="204"/>
      </rPr>
      <t xml:space="preserve"> долевой инструмент</t>
    </r>
  </si>
  <si>
    <t>Почему выделен долевой инструмент - это же тоже ФА? Может есть смысл сказать, что ФИ - подразделяются на долговые инструменты (ДЗ, КЗ, займы, .депозиты, долговые ЦБ (векснеля, облигации), долевые инструменты (акции, паи, доли) и производные инструменты. В данном случае под долевым инструментом вы подразумеваете уставный капитал? Если это так, то это очень будет путать пользователей. Мы для своих ДО сделали удобную таблицу, которая дала возможность им понять вообще как отражаются ФИ (про отражение УК там ни слова) (см.Приложение 1)</t>
  </si>
  <si>
    <t>Классификация финансовых инструментов по существу повторяет общепринятую в мире классификацию, формализованную в МСФО (IAS) 32. В этой классификации долевой инструмент рассматривается с т.зр. его эмитента. Это не финансовый актив, а финансовый пассив, не являющийся обязательством, т.е. капитал. Причем не уставный капитал, а капитал в целом, представляющий собой разницу между активами и обязательствами, т.е. эквивалентный чистым активам.</t>
  </si>
  <si>
    <t>п.10в</t>
  </si>
  <si>
    <r>
      <t>Финансовым активом в целях бухгалтерского учета считается любой из следующих активов:
а) денежные средства;
б) долевой инструмент другой организации;
в)</t>
    </r>
    <r>
      <rPr>
        <sz val="10"/>
        <color rgb="FFFF0000"/>
        <rFont val="Times New Roman"/>
        <family val="1"/>
        <charset val="204"/>
      </rPr>
      <t xml:space="preserve"> договорное право получения денежных средств или иного финансового актива от другой организации или обмена финансовыми активами или финансовыми обязательствами с другой организацией на условиях, потенциально выгодных для организации;</t>
    </r>
  </si>
  <si>
    <t xml:space="preserve">Просим в подпункте.в) п.10 заменить на понятную формулировку. </t>
  </si>
  <si>
    <t xml:space="preserve">Мы правильно понимаем, что в этом пункте говорится про дебиторскую задолженность, про займы выданные и про другие долговые  ЦБ (векселя, облигации)? Если это так, давайте сформулируем пункт понятным российскому бухгалтеру языком. </t>
  </si>
  <si>
    <t>норма подпункта "в" по существу воспроизводит подпункт "с" пункта 11 МСФО (IAS) 32, в понимании которого не выявлено практических проблем. Предлагаемое уточнение значительно  сужает круг договорных прав, характеризующих финансовый актив.</t>
  </si>
  <si>
    <t>п.10г</t>
  </si>
  <si>
    <t>г) договор, расчеты по которому будут или могут быть осуществлены собственными долевыми инструментами организации и который является непроизводным инструментом, по которому организация обязана или может стать обязанной получить переменное количество своих собственных долевых инструментов, или производным инструментом, расчеты по которому будут или могут быть осуществлены иным способом, чем путем обмена фиксированной суммы денежных средств или другого финансового актива на фиксированное количество собственных долевых инструментов организации.</t>
  </si>
  <si>
    <t xml:space="preserve">Не понятно о чем идет речь в данном пункте. </t>
  </si>
  <si>
    <t>Просьба привести простой пример указанного ФА</t>
  </si>
  <si>
    <t>норма подпункта "г" по существу воспроизводит подпункт "d" пункта 11 МСФО (IAS) 32, в понимании которого не выявлено практических проблем. Приведение примеров в тексте стандартов не характерно для уже принятых ФСБУ 5, 6, 25, 26, 27 и может привести к отказу в регистрации ФСБУ как нормативного правового акта Минюстом РФ.</t>
  </si>
  <si>
    <t>п.10, 11</t>
  </si>
  <si>
    <t>Финансовые активы - активы, представляющие собой финансовые требования, дающие право их владельцу на получение платежа (платежей) в соответствии с заключенными договорами.
Финансовые обязательства - обязательства, требующие уплаты денежных средств или передачи иных финансовых активов в соответствии с заключенными договорами.</t>
  </si>
  <si>
    <t>Считаем необходимым дать понятия ФА и ФО. С учетом того, что в целом по тексту стандарта встречается большое количество понятий, которые не встречаются в российском законодательстве и не используются на практике российскими бухгалтерами, просим вас ввести в начале стандарта глоссарий, который возможно позволит понять смысл текста стандарта.</t>
  </si>
  <si>
    <t>Определения финансовых активов и финансовых обязательств основаны на общераспространенной мировой практике понимания данных понятий, а также на определениях, данных в МСФО. Предлагаемые альтернативные определения не согласуются с остальными нормами стандарта. Их применение приведет к существенным отличиям от МСФО и от общераспространенной мировой практики.</t>
  </si>
  <si>
    <t>п.11а</t>
  </si>
  <si>
    <t>Финансовым обязательством в целях бухгалтерского учета считается любое из следующих обязательств:
а) договорная обязанность передать денежные средства или иной финансовый актив другой организации или обменяться финансовыми активами или финансовыми обязательствами с другой организацией на условиях, потенциально невыгодных для организации;</t>
  </si>
  <si>
    <t>Связать в стандарте п.5 и п.11а, т.к. в п.11а говорится как раз про ФО описанные в п.5. Вообще не понятно зачем обособили п.5 если он описан в п.10.</t>
  </si>
  <si>
    <t>Если этот п.применить на практике, то как это будет выглядеть в РСБУ. Пример: Общество подписывает рамочный договор на предоставление беспроцентного займа 01.01.21 на сумму 1 000 000. Выдача займа осуществляется двумя траншами: 01.01.21 в сумме 200000 и 30.06.2021 в сумме 800000.   Т.е. по данному договору я должна отразить на01.01.21 ФА в сумме 1000000 (не учитываем дисконтирование) и ФО (убыток), который необходимо рассчитать как разница между договорной (невыгодной) ставкой по займу и рыночной ставкой на дату заключения договора. Так? Данное ФО - это что сч.76 КЗ или сч.96 или какое-то иное обязательство???</t>
  </si>
  <si>
    <t>Пункты 11 и 5 - о разных объектах и о разных сторонах договора. В приведенном примере п.5 применяется кредитором, а п.11 заемщиком.</t>
  </si>
  <si>
    <t>п.11</t>
  </si>
  <si>
    <t>Финансовым обязательством в целях бухгалтерского учета считается любое из следующих обязательств:
а) договорная обязанность передать денежные средства или иной финансовый актив другой организации или обменяться финансовыми активами или финансовыми обязательствами с другой организацией на условиях, потенциально невыгодных для организации;
б) договор, расчеты по которому будут или могут быть осуществлены собственными долевыми инструментами организации и который является непроизводным инструментом, по которому организация обязана или может стать обязана передать переменное количество своих собственных долевых инструментов, или производным инструментом, расчеты по которому будут или могут быть урегулированы иным способом, чем путем обмена фиксированной суммы денежных средств или иного финансового актива на фиксированное количество собственных долевых инструментов организации.</t>
  </si>
  <si>
    <t>Из определения не увидели, что кредиторская задолжнность - это тоже ФО</t>
  </si>
  <si>
    <t>Предлагаем посмотреть выдержку из УП на 2021 (см.Приложение 2). Мы привели самые распространенные примеры ФА и ФО</t>
  </si>
  <si>
    <t>Смысл замечания неясен. В частности, по какой причине кредиторская задолженность может не подходить под "обязанность передать денежные средства"? На практике не выявлено случаев сомнения специалистов в том, что под это определение подходит в том числе кредиторская задолженность. Также неясно с какой целью предлагается провести экспертизу учетной политики отдельной организации, у которой круг финансовых инструментов может быть значительно уже по сравнению со сферой регулирования Стандарта.</t>
  </si>
  <si>
    <t>п.11, 12</t>
  </si>
  <si>
    <t>Инструмент, обладающий признаками финансового обязательства, классифицируется как долевой инструмент, если выполняются все условия, предусмотренные пунктами 13, 14 настоящего Стандарта.
12. Долевым инструментом в целях бухгалтерского учета считается договор, дающий держателю инструмента право на остаточную долю в активах организации после вычета всех ее обязательств.</t>
  </si>
  <si>
    <t xml:space="preserve">Не смогли понять о чем идет речь.
П.12 мы прочитали так: Общество 1 приобрело, например, долю в УК Общества 2. И теперь Общество 1 является держателем ФА, который дает ему долю в активах Общества 2 после вычета всех обязательств. Т.е. это сч.58 - это ФА, тогда про какие долевые инструменты вы писали в п.9? </t>
  </si>
  <si>
    <t>Нормы пунктов 11 - 14 по существу воспроизводят положения пункта 11 и раздела "Обязательства и собственный капитал"  МСФО (IAS) 32, в понимании которых не выявлено практических проблем. Приведение примеров в тексте стандартов не характерно для уже принятых ФСБУ 5, 6, 25, 26, 27 и может привести к отказу в регистрации ФСБУ как нормативного правового акта Минюстом РФ.</t>
  </si>
  <si>
    <t>п.13</t>
  </si>
  <si>
    <t>Финансовый инструмент, который дает его держателю право продать этот инструмент обратно эмитенту за денежные средства или другой финансовый актив, или который автоматически продается обратно эмитенту при возникновении непрогнозируемого будущего события, либо в случае смерти или выхода на пенсию держателя инструмента, классифицируется эмитентом как долевой инструмент, независимо от наличия признаков финансового обязательства, если одновременно выполняются следующие условия:...</t>
  </si>
  <si>
    <t>Огромная просьба привести понятные примеры. Дать понятия - держатель инструента. Включить понятие в раздел термины  или сделать глоссарий</t>
  </si>
  <si>
    <t>п.14</t>
  </si>
  <si>
    <t>Финансовый инструмент, который предусматривает договорную обязанность организации-эмитента передать другой организации пропорциональную долю своих чистых активов при ликвидации, решение о которой находится вне контроля организации (например, организация имеет ограниченный срок деятельности, или право принятия решения о ликвидации принадлежит держателю инструмента), классифицируется эмитентом как долевой инструмент, независимо от наличия признаков финансового обязательства, если одновременно выполняются следующие условия:</t>
  </si>
  <si>
    <t>п.15</t>
  </si>
  <si>
    <t>Производным инструментом в целях бухгалтерского учета считается финансовый инструмент или иной договор, обладающий одновременно всеми следующими характеристиками</t>
  </si>
  <si>
    <t xml:space="preserve">Откуда возник производный инструмент? Нарушена последовательность изложения стандарта. </t>
  </si>
  <si>
    <t>Просим ознакомиться с Приложением 2. Там последовательное изложение материала</t>
  </si>
  <si>
    <t>Смысл замечания неясен. В частности, какие критерии "последовательного" или "непоследовательного" изложения материала имеются в виду?</t>
  </si>
  <si>
    <t>п.18</t>
  </si>
  <si>
    <t xml:space="preserve">
В случае передачи финансового актива, когда такая передача не удовлетворяет критериям списания, взаимозачет переданного актива и соответствующего ему обязательства не производится.</t>
  </si>
  <si>
    <t>Необходимо сделать ссылку на раздел Списание с критериями списания ФА</t>
  </si>
  <si>
    <t>УЧТЕНО. В пункт 18 включена ссылка на Главу Х Стандарта.</t>
  </si>
  <si>
    <t>п. 20</t>
  </si>
  <si>
    <t>В случае покупки финансового актива на стандартных условиях (когда условиями договора предусмотрена поставка актива в пределах срока, установленного правилами или соглашениями, принятыми на соответствующем рынке) организация может признавать финансовый актив на дату заключения сделки либо на дату расчетов. При этом организация должна последовательно применять единый подход к признанию финансовых активов, относящихся к одной оценочной категории и включенных в эту категорию по одинаковым основаниям в соответствии с Главой V настоящего Стандарта</t>
  </si>
  <si>
    <t xml:space="preserve">Необходимо в разделе термины дать понятие даты расчета и даты заключения сделки. Дата заключения сделки - можно трактовать как дату заключения договора и как дату поставки. </t>
  </si>
  <si>
    <t xml:space="preserve">Исходя из данной формирулировки в какой момент признается дебиторская и кредиторская задолженности?  Например, если договор заключили в январе, а фактическая поставка в марте.  Мы у себя признаем ФА или ФО в данном случае по дате фактической поставки. Где в МСФО содержаться аналогичные нормы? </t>
  </si>
  <si>
    <t>Стандарт построен по образцу уже принятых ранее ФСБУ 5, 6, 25, 26, 27, не содержащих раздела "Термины". Указанные понятия не являются специфичными для финансовых инструментов, поэтому их определения не могут включаться в данный Стандарт, как не имеющие отношения к его предмету.</t>
  </si>
  <si>
    <t>п.22</t>
  </si>
  <si>
    <r>
      <t xml:space="preserve">Долевая транзакция считается долевой транзакцией с расчетом денежными средствами, если организация рассчитывается за полученное по этой транзакции денежными средствами </t>
    </r>
    <r>
      <rPr>
        <sz val="10"/>
        <color rgb="FFFF0000"/>
        <rFont val="Times New Roman"/>
        <family val="1"/>
        <charset val="204"/>
      </rPr>
      <t>или другими активами в сумме, определяемой исходя из цены (стоимости) собственных долевых инструментов организации или цены (стоимости) долевых инструментов другой организации группы.</t>
    </r>
  </si>
  <si>
    <t>Для нас остался загадкой Раздел Стандарта IV Долевые транзакции. Мы так и не поняли, что такое долевая транзакция и как этим разделом пользоваться на практике</t>
  </si>
  <si>
    <t>Глава IV Стандарта поо существу воспроизводит положения МСФО (IFRS) 2 "Выплаты на основе акций".</t>
  </si>
  <si>
    <t>п.23</t>
  </si>
  <si>
    <r>
      <t xml:space="preserve">Организация признает полученные по долевой транзакции имущество, имущественные права, работы, услуги в момент (по мере) их получения в качестве актива или расхода в зависимости от выполнения/невыполнения критериев признания актива. </t>
    </r>
    <r>
      <rPr>
        <sz val="10"/>
        <color rgb="FFFF0000"/>
        <rFont val="Times New Roman"/>
        <family val="1"/>
        <charset val="204"/>
      </rPr>
      <t xml:space="preserve">Одновременно организация признает соответствующее увеличение капитала </t>
    </r>
    <r>
      <rPr>
        <sz val="10"/>
        <color theme="1"/>
        <rFont val="Times New Roman"/>
        <family val="1"/>
        <charset val="204"/>
      </rPr>
      <t>по долевой транзакции с расчетом долевыми инструментами или обязательство по долевой транзакции с расчетом денежными средствами.</t>
    </r>
  </si>
  <si>
    <t>п.37</t>
  </si>
  <si>
    <t>К третьей категории относятся финансовые обязательства по договорам финансовой гарантии и финансовые обязательства по предоставлению займов с процентной ставкой ниже рыночной.</t>
  </si>
  <si>
    <t>В IFRS 9 нет прямой нормы про учет ФО по третьей категории. Не уверены, что корректно учитывать такие ФО через ПСД</t>
  </si>
  <si>
    <t>Порядок оценки финансовых инструментов изложен в следующей главе VI "Оценка"</t>
  </si>
  <si>
    <t>п.38, 39</t>
  </si>
  <si>
    <t>В случае если гибридный договор включает основной договор, который является активом, относящимся к сфере применения настоящего Стандарта, то организация определяет оценочную категорию такого актива применительно ко всему гибридному договору.
п.39 В случае если договор содержит один или несколько встроенных производных инструментов и основной договор не является активом, относящимся к сфере применения настоящего Стандарта, организация вправе принять решение отнести весь гибридный договор ко второй категории, за исключением любого из следующих случаев:</t>
  </si>
  <si>
    <t>Предлагаем дать понятие гибридного договора. П.39 -это разве не гибридный договор? В чем разница между гибридным договором и встроенным производным инструментом?</t>
  </si>
  <si>
    <t>Не выявлено практических проблем применения аналогичной нормы МСФО (IFRS) 9, в котором также не содержится определения "гибридного договора". Представляется достаточным применение обачного лексического значения слова. Рисков двоякости его толкования не усматривается.</t>
  </si>
  <si>
    <t>п.42</t>
  </si>
  <si>
    <r>
      <t xml:space="preserve">Справедливая стоимость финансового инструмента </t>
    </r>
    <r>
      <rPr>
        <sz val="10"/>
        <color rgb="FFFF0000"/>
        <rFont val="Times New Roman"/>
        <family val="1"/>
        <charset val="204"/>
      </rPr>
      <t>корректируется</t>
    </r>
    <r>
      <rPr>
        <sz val="10"/>
        <color theme="1"/>
        <rFont val="Times New Roman"/>
        <family val="1"/>
        <charset val="204"/>
      </rPr>
      <t xml:space="preserve"> при первоначальном признании </t>
    </r>
    <r>
      <rPr>
        <sz val="10"/>
        <color rgb="FFFF0000"/>
        <rFont val="Times New Roman"/>
        <family val="1"/>
        <charset val="204"/>
      </rPr>
      <t>на величину не признанного дохода или расхода</t>
    </r>
    <r>
      <rPr>
        <sz val="10"/>
        <color theme="1"/>
        <rFont val="Times New Roman"/>
        <family val="1"/>
        <charset val="204"/>
      </rPr>
      <t>, которой должен признаваться в следующих периодах в соответствие с пунктом 67 настоящего Стандарта.</t>
    </r>
  </si>
  <si>
    <t>Предлагаем п.67.1 про затраты по сделке перенести в п.42 (после второго абзаца). Так будет логичнее. А то затраты по сделке по стандарту раскидали, не складывается картина.</t>
  </si>
  <si>
    <t>Вопросы оценки финансовых инструментов и вопросы признания финансовых результатов, возникающих вследствие изменения их оценки - это разные по смыслу группы вопросов.</t>
  </si>
  <si>
    <r>
      <t>Финансовый актив первой категории, признаваемый организацией на дату расчетов в соответствии с пунктом 20 настоящего Стандарта, оценивается при первоначальном признании по справедливой стоимости, определяемой</t>
    </r>
    <r>
      <rPr>
        <sz val="10"/>
        <color rgb="FFFF0000"/>
        <rFont val="Times New Roman"/>
        <family val="1"/>
        <charset val="204"/>
      </rPr>
      <t xml:space="preserve"> на дату договора</t>
    </r>
    <r>
      <rPr>
        <sz val="10"/>
        <color theme="1"/>
        <rFont val="Times New Roman"/>
        <family val="1"/>
        <charset val="204"/>
      </rPr>
      <t>.</t>
    </r>
  </si>
  <si>
    <t>Может здесь не дата договора, а дата сделки? Все таки термины очень нужны</t>
  </si>
  <si>
    <t>По данному пункту для себя пытались перевести на практически пример. Например, беспроцентный заем, мы его признаем по дате расчетов (т.е. тогда когда заем был фактически предоставлен), т.е. исходя из данного пункта мы должны в момент выдачи займа оценить его исходя из условий, которые существовали на дату заключения договора??? Т.е. взять ставку дисконтирования на дату заключения договора, а не на дату фактической выдачи???</t>
  </si>
  <si>
    <t>УЧТЕНО. Терминология по тексту стандарта унифицирована. В пунктах 20, 42, 67, 71, 78, 81 использован термин "договор".</t>
  </si>
  <si>
    <t>п.43</t>
  </si>
  <si>
    <r>
      <t xml:space="preserve">Однако в тех редких случаях, когда надежная оценка денежных потоков или ожидаемого срока действия финансового инструмента (или группы финансовых инструментов) не представляется возможной, организация </t>
    </r>
    <r>
      <rPr>
        <sz val="10"/>
        <color rgb="FFFF0000"/>
        <rFont val="Times New Roman"/>
        <family val="1"/>
        <charset val="204"/>
      </rPr>
      <t>должно</t>
    </r>
    <r>
      <rPr>
        <sz val="10"/>
        <color theme="1"/>
        <rFont val="Times New Roman"/>
        <family val="1"/>
        <charset val="204"/>
      </rPr>
      <t xml:space="preserve"> использовать данные по предусмотренным договором денежным потокам на протяжении всего договорного срока действия этого финансового инструмента (или этой группы финансовых инструментов).</t>
    </r>
  </si>
  <si>
    <r>
      <t xml:space="preserve">Однако в тех редких случаях, когда надежная оценка денежных потоков или ожидаемого срока действия финансового инструмента (или группы финансовых инструментов) не представляется возможной, организация </t>
    </r>
    <r>
      <rPr>
        <sz val="10"/>
        <color rgb="FFFF0000"/>
        <rFont val="Times New Roman"/>
        <family val="1"/>
        <charset val="204"/>
      </rPr>
      <t>должна</t>
    </r>
    <r>
      <rPr>
        <sz val="10"/>
        <color theme="1"/>
        <rFont val="Times New Roman"/>
        <family val="1"/>
        <charset val="204"/>
      </rPr>
      <t xml:space="preserve"> использовать данные по предусмотренным договором денежным потокам на протяжении всего договорного срока действия этого финансового инструмента (или этой группы финансовых инструментов).</t>
    </r>
  </si>
  <si>
    <t>Ошибка в слове (выделено красным)</t>
  </si>
  <si>
    <t>УЧТЕНО.</t>
  </si>
  <si>
    <r>
      <t xml:space="preserve">Резерв под убытки – определяемый в соответствии с Главой VII настоящего Стандарта оценочный резерв под ожидаемые кредитные убытки по финансовым активам первой категории, дебиторской задолженности по аренде и не предъявленной к оплате начисленной выручке, накопленная сумма обесценения по финансовым активам, отнесенным организацией к третьей категории в соответствии с абзацами 1–3 пункта 31, и </t>
    </r>
    <r>
      <rPr>
        <sz val="10"/>
        <color rgb="FFFF0000"/>
        <rFont val="Times New Roman"/>
        <family val="1"/>
        <charset val="204"/>
      </rPr>
      <t>оценочное обязательство в отношении ожидаемых кредитных убытков по обязательствам третьей категории.</t>
    </r>
  </si>
  <si>
    <t xml:space="preserve">Пункт 43 про ФИ первой категории, почему возникает третья категория. Может данный абзац вынести в раздел термины? </t>
  </si>
  <si>
    <t>Стандарт построен по образцу уже принятых ранее ФСБУ 5, 6, 25, 26, 27, не содержащих раздела "Термины". Определение включено в данный пункт, поскольку термин впервые встречается в нем.</t>
  </si>
  <si>
    <t>п.45</t>
  </si>
  <si>
    <t>Финансовые активы третьей категории оцениваются после первоначального признания по справедливой стоимости с признанием ее изменений в составе капитала организации без включения в прибыль (убыток). Переоценка указанных финансовых активов проводится на каждую отчетную дату.</t>
  </si>
  <si>
    <t>В данном пункте ничего не сказано про резерв под ожидаемые кредитные убытки. Некотируемые долговые ФА, учитываемые по третьей категории подлежат обесценению.</t>
  </si>
  <si>
    <t>УЧТЕНО. Уточнена редакция пунктов 47 и 73.</t>
  </si>
  <si>
    <t>п.46</t>
  </si>
  <si>
    <r>
      <rPr>
        <sz val="10"/>
        <color rgb="FFFF0000"/>
        <rFont val="Times New Roman"/>
        <family val="1"/>
        <charset val="204"/>
      </rPr>
      <t>Финансовые обязательства третьей категории</t>
    </r>
    <r>
      <rPr>
        <sz val="10"/>
        <color theme="1"/>
        <rFont val="Times New Roman"/>
        <family val="1"/>
        <charset val="204"/>
      </rPr>
      <t xml:space="preserve"> оцениваются после первоначального признания по наибольшей величине из:
а) суммы оценочного резерва под убытки, определенной в соответствии с Главой VII настоящего Стандарта.
12
б) первоначальной стоимости обязательства при его признании за вычетом (когда это уместно) суммарной выручки, признание которой обусловило признание обязательства.</t>
    </r>
  </si>
  <si>
    <t>Норма по существу воспроизводит положения подпунктов "с" и "d" пункта 4.2.1 МСФО(IFRS) 9. Отличий от МСФО не усматривается.</t>
  </si>
  <si>
    <t>п.47</t>
  </si>
  <si>
    <r>
      <t xml:space="preserve">Требования настоящей Главы применяются к финансовым активам первой категории, финансовым активам, отнесенным организацией к третьей категории в соответствии с абзацами 1–3 пункта 31, дебиторской задолженности по аренде, не предъявленной к оплате начисленной выручке, </t>
    </r>
    <r>
      <rPr>
        <sz val="10"/>
        <color rgb="FFFF0000"/>
        <rFont val="Times New Roman"/>
        <family val="1"/>
        <charset val="204"/>
      </rPr>
      <t>обязательству по предоставлению займа, обязательству по договору финансовой гарантии.</t>
    </r>
  </si>
  <si>
    <t>Специальный отличный от других способ оценки финансовых обязательств предусмотрен подпунктами "с" и "d" пункта 4.2.1 МСФО(IFRS) 9. Отличий Стандарта от МСФО в данном вопросе не усматривается.</t>
  </si>
  <si>
    <r>
      <t xml:space="preserve">Кредитный убыток – разница между всеми предусмотренными договором денежными потоками, причитающимися организации в соответствии с договором, и всеми денежными потоками, которые организация ожидает получить </t>
    </r>
    <r>
      <rPr>
        <sz val="10"/>
        <color rgb="FFFF0000"/>
        <rFont val="Times New Roman"/>
        <family val="1"/>
        <charset val="204"/>
      </rPr>
      <t>(т. е. все суммы недополучения денежных средств)</t>
    </r>
  </si>
  <si>
    <t>исключить выделенное красным</t>
  </si>
  <si>
    <t>Предлагаю исключить выделенное красным. На мой взгляд непонятно к чему относится фраза в скобках - к слову "разница" или к слову "ожидаемые денежные потоки". Без скобок и так понятно, что такое кредитный убыток</t>
  </si>
  <si>
    <t>УЧТЕНО. Фраза в скобках исключена.</t>
  </si>
  <si>
    <t>п.51</t>
  </si>
  <si>
    <t>Организация оценивает резерв под убытки в сумме, равной ожидаемым кредитным убыткам за весь срок, в отношении торговой дебиторской задолженности или не предъявленной к оплате начисленной выручке, которые не содержат значительного компонента финансирования, в связи с чем признаны по номинальной величине подлежащих оплате сумм.</t>
  </si>
  <si>
    <t>Только в п.51 появляется торговая ДЗ, хотя из пунктов выше вообще было не понятно, что ДЗ является ФА. Если будут учтены наши замечания по более понятному описанию ФА и ФО, то только этот пункт логично встраивается в Стандарт</t>
  </si>
  <si>
    <t>см. комментарии к замечанию 5.</t>
  </si>
  <si>
    <t>п.52</t>
  </si>
  <si>
    <r>
      <t xml:space="preserve">Организация может принять решение оценивать резерв под убытки в сумме, равной ожидаемым кредитным убыткам за весь срок, в отношении содержащей значительный компонент финансирования торговой дебиторской задолженности или содержащей значительный компонент финансирования не предъявленной к оплате начисленной выручке. </t>
    </r>
    <r>
      <rPr>
        <sz val="10"/>
        <color rgb="FFFF0000"/>
        <rFont val="Times New Roman"/>
        <family val="1"/>
        <charset val="204"/>
      </rPr>
      <t>Данное решение должно применяться ко всей такой торговой дебиторской задолженности или всей такой не предъявленной к оплате начисленной выручке, но может применяться отдельно к торговой дебиторской задолженности и к не предъявленной к оплате начисленной выручке.</t>
    </r>
  </si>
  <si>
    <t>Очень тяжело написан пункт. Должно применяться, но может не применяться. В чем смысл фразы? Если должно применяться, но может не применяться, то д.б. зафиксированы условия, при которых может не применяться.</t>
  </si>
  <si>
    <t>УЧТЕНО. Редакция второго предложения пункта 52 уточнена.</t>
  </si>
  <si>
    <t>п.53</t>
  </si>
  <si>
    <r>
      <t xml:space="preserve">Организация может принять решение оценивать резерв под убытки в сумме, равной ожидаемым кредитным убыткам за весь срок, в отношении дебиторской задолженности по аренде. </t>
    </r>
    <r>
      <rPr>
        <sz val="10"/>
        <color rgb="FFFF0000"/>
        <rFont val="Times New Roman"/>
        <family val="1"/>
        <charset val="204"/>
      </rPr>
      <t>Данное решение должно применяться ко всей дебиторской задолженности по аренде, но может применяться по отдельности к дебиторской задолженности по финансовой и операционной аренде.</t>
    </r>
  </si>
  <si>
    <t>раздел VII</t>
  </si>
  <si>
    <t xml:space="preserve">В данном разделе не указано про третью стадию обесценения, и ничего не написано если риск отсутствует вовсе. Предлагает ознакомиться с выдержкой из нашей Методики (Приложение 3 и файл "Пример расчета ОКУ"). Там описаны все три стадии обесценения и приведены примеры расчета ожидаемых кредитных убытков на каждой стадии обесценения. Описано достаточно понятно. </t>
  </si>
  <si>
    <t>Смысл замечания неясен. Не указан источник оснований для разделения обесценения на три стадии. В МСФО такие стадии не выделяются. Также неясно, с какой целью предлагается провести экспертизу методики расчета ОКУ, и каким образом эта методика должна скорректировать положения Сьтандарта.</t>
  </si>
  <si>
    <t>п.64</t>
  </si>
  <si>
    <r>
      <t xml:space="preserve">Процентная выручка по финансовому активу определяется с использованием метода эффективной процентной ставки, что означает применение эффективной процентной ставки к валовой балансовой стоимости финансового актива, </t>
    </r>
    <r>
      <rPr>
        <sz val="10"/>
        <rFont val="Times New Roman"/>
        <family val="1"/>
        <charset val="204"/>
      </rPr>
      <t>за исключением:
а) приобретенных или созданных кредитно-обесцененных финансовых активов. В случае таких финансовых активов организация применяет эффективную процентную ставку, скорректированную с учетом кредитного риска, к амортизированной стоимости финансового актива с момента первоначального признания.
б) финансовых активов, которые не являются приобретенными или созданными кредитно-обесцененными финансовыми активами, но которые впоследствии стали кредитно-обесцененными финансовыми активами. В случае таких финансовых активов организация применяет эффективную процентную ставку к амортизированной стоимости финансового актива в последующих отчетных периодах после факта выявления кредитного обесценения.</t>
    </r>
  </si>
  <si>
    <t>Просим дать понятие - процентная выручка - это в соответствии с ПБУ9 доходы по обычным видам деятельности или прочие доходы?
Мы правильно поняли, что пока не вышел стандарт по выручке, подпункт а) не работает? Если так, то надо сделать ссылку об этом к подпункту а). 
подпункт б:  технически очень сложно воспроизводимый пункт. Т.е. насколько мы поняли, опять из практических примеров. Например, есть долгосрочный заем выданный, на отчетную даты понимаем, что у заемщика есть небольшие сложности с погашением долга, мы оценили это как незначительный риск и начислили небольшое обесценение. Затем для расчета дисконта мы должны применить эффективную процентную ставку на задолженность за минусом обесценения???? И так на каждую отчетную дату нам придется пересматривать ставку дисконтирования, если будет меняться сумма обесценения. Очень сложно реализовать на практивке. Есть ли в этом практическая целесообразность? Мы предполагали, что ставка дисконтирования применяется на момент признания ФА, а обесценивается амортизированная стоимость (т.е. номинал минус дисконт), т.е. ставка дисконтирования не меняется.</t>
  </si>
  <si>
    <t>Не выявлено практических проблем применения аналогичной нормы МСФО (IFRS) 9, в котором также не содержится определения процентной выручки. Представляется достаточным применение обачного лексического значения слова. Рисков двоякости его толкования не усматривается.</t>
  </si>
  <si>
    <t>п.65</t>
  </si>
  <si>
    <t>Если организация выкупает собственные долевые инструменты, то эти инструменты должны вычитаться из капитала. При покупке, продаже, выпуске или аннулировании собственных долевых инструментов организации никакие прибыли или убытки в составе совокупного финансового результата не признаются. Такие собственные выкупленные акции могут быть приобретены и удерживаться самой организацией или другими членами консолидированной группы. Выплаченное или полученное возмещение подлежит признанию непосредственно в составе капитала.</t>
  </si>
  <si>
    <t>Просим дать поятие - совокупный финансовый результат</t>
  </si>
  <si>
    <t>Норма построена по образцу подпункта "а" пункта 18 ФСБУ 6/2000, где также использовано понятие "совокупный финансовый результат", но не дается его определение. Данное понятие не входит в предмет регулирования Стандарта и поэтому не может им определяться. Понятие приведено в форме отчета о финансовых результатах, утвержденной Приказом Минфина №66н.</t>
  </si>
  <si>
    <t>п.71</t>
  </si>
  <si>
    <t>В случае признания финансового актива по дате расчетов в соответствии с пунктом 20 настоящего Стандарта изменения его справедливой стоимости в течение периода между датой заключения сделки и датой расчетов:</t>
  </si>
  <si>
    <t>Понятия - Дата заключения сделки, дата расчетов и дата заключения договора - необходимо включить в термины 
Связать с п.42 последний абзац.</t>
  </si>
  <si>
    <t>п.72</t>
  </si>
  <si>
    <t>Прибыль или убыток от финансового обязательства, которое отнесено по решению организации ко второй категории в соответствии с пунктами 36 или 39, признается:
а) в совокупном финансовом результате без включения в прибыль или убыток в части изменений справедливой стоимости финансового обязательства, обусловленных изменениями кредитного риска по нему, если иное не установлено настоящим пунктом;
б) доходом или расходом в составе прибыли или убытка в остальной части.
Подпункт «а» настоящего пункта не применяется в случае, если отражение эффекта от изменений кредитного риска по финансовому обязательству в соответствии с указанным подпунктом приведет к возникновению или увеличению влияния на прибыль или убыток последствий учетного несоответствия. В этом случае все прибыли или убытки от финансового обязательства (включая эффект от изменения кредитного риска по нему) признаются в соответствии с подпунктом «б» настоящего пункта</t>
  </si>
  <si>
    <t>Что такое учетное несоответствие? По возможности привести простые примеры.</t>
  </si>
  <si>
    <t>Не выявлено практических проблем применения аналогичной нормы МСФО (IFRS) 9, в котором также не содержится определения для словосочетания "учетное несоответствие". Представляется достаточным применение обачного лексического значения слова. Рисков двоякости его толкования не усматривается. Приведение примеров в тексте стандартов не характерно для уже принятых ФСБУ 5, 6, 25, 26, 27 и может привести к отказу в регистрации ФСБУ как нормативного правового акта Минюстом РФ.</t>
  </si>
  <si>
    <t>п.76</t>
  </si>
  <si>
    <t>Организация должна напрямую уменьшить валовую балансовую стоимость финансового актива, если у организации нет обоснованных ожиданий относительно возмещения финансового актива в полном объеме или его части.</t>
  </si>
  <si>
    <t>Что значит напрямую уменьшить - это создать резерв или скорректировать справедливую стоимость?</t>
  </si>
  <si>
    <t>Слово "напрямую" введено специально, чтобы подчеркнуть, что речь не идет о создании резерва. В МСФО для передачи этого смысла использовано именно это слово. Лучшие альтернативные формулировки не предложены и не найдены.</t>
  </si>
  <si>
    <t>п.78</t>
  </si>
  <si>
    <t>Организация списывает финансовый актив при выполнении одного из следующих трех условий:</t>
  </si>
  <si>
    <t xml:space="preserve">Понятия - Дата заключения сделки, дата расчетов и дата заключения договора - необходимо включить в термины </t>
  </si>
  <si>
    <t>п.79</t>
  </si>
  <si>
    <t>Если организация сохраняет предусмотренные договором права на получение денежных потоков от финансового актива («первоначальный актив»), но принимает на себя предусмотренную договором обязанность выплачивать эти денежные потоки одной или нескольким другим лицам («конечные получатели»), то организация отражает данную сделку как передачу финансового актива в случае, если одновременно выполняются все три следующие условия:</t>
  </si>
  <si>
    <t>Мы правильно понимаем, что это агентская схема? Тогда огромная просьба привести пример возникнвения ФА</t>
  </si>
  <si>
    <t>Не выявлено практических проблем понимания аналогичной формулировки в МСФО (IFRS) 9. Приведение примеров в тексте стандартов не характерно для уже принятых ФСБУ 5, 6, 25, 26, 27 и может привести к отказу в регистрации ФСБУ как нормативного правового акта Минюстом РФ.</t>
  </si>
  <si>
    <t>п.82</t>
  </si>
  <si>
    <t>Если в результате передачи финансовый актив списан полностью, но вследствие этой передачи организация получает новый финансовый актив или принимает на себя новое финансовое обязательство или обязательство по обслуживанию, то организация признает новый финансовый актив, новое финансовое обязательство или обязательство по обслуживанию по справедливой стоимости.</t>
  </si>
  <si>
    <t xml:space="preserve">Огромная просьба привести примеры из практики: это уступка, перемена лиц в договоре или что это? </t>
  </si>
  <si>
    <t>п.86</t>
  </si>
  <si>
    <t>Если продолжающееся участие организации принимает форму выпущенного или купленного опциона (либо того и другого вместе) в отношении переданного актива, то объем продолжающегося участия организации ограничивается той величиной переданного актива, которую организация может выкупить. Однако в случае выпущенного пут-опциона в отношении актива второй или третьей категорий, объем продолжающегося участия организации ограничивается наименьшей из справедливой стоимости переданного актива и цены исполнения данного опциона.</t>
  </si>
  <si>
    <t>Зафиксировать понятие пут-опцион, а лучше привести простой пример из практики</t>
  </si>
  <si>
    <t>п.87</t>
  </si>
  <si>
    <t>Если организация продолжает признавать актив в объеме своего продолжающегося участия, организация также признает связанное с ним обязательство. Независимо от других требований настоящего Стандарта в отношении оценки, переданный актив и связанное с ним обязательство оцениваются на основе, отражающей те права и обязанности, которые организация сохранила. Связанное с активом обязательство оценивается таким образом, чтобы чистая балансовая стоимость переданного актива и связанного с ним обязательства представляла собой:</t>
  </si>
  <si>
    <t>Привести пример "Продолжающего участия". Что это такое?</t>
  </si>
  <si>
    <t>п.92</t>
  </si>
  <si>
    <t>Если передающая сторона предоставляет принимающей стороне неденежное обеспечение, такое как долговые или долевые инструменты, то учет этого обеспечения передающей и принимающей сторонами зависит от того, имеет ли принимающая сторона право продать или перезаложить это обеспечение, а также от того, имел ли место дефолт со стороны передающей организации.</t>
  </si>
  <si>
    <t>Дать понятия долговым инструментам. И обратите внимание на замечания выше в этой части и Приложение 1</t>
  </si>
  <si>
    <t>см. комментарии к замечаниям 5 и 9</t>
  </si>
  <si>
    <t>Неденежные обеспечения</t>
  </si>
  <si>
    <t>Почему учет неденежного обеспечения находиится в разделе Списание. Может есть смысл отдельно описать учет неденежного обеспечения? Или неденежное обеспечение может возникать только при списании ФИ?</t>
  </si>
  <si>
    <t>Норма касается вопросов неденежного обеспечения исключительно в контексте списания финансового инструмента.</t>
  </si>
  <si>
    <t>п.95</t>
  </si>
  <si>
    <r>
      <t xml:space="preserve">В бухгалтерской (финансовой) отчетности организации раскрывается информация, позволяющая пользователям финансовой отчетности понять характер и </t>
    </r>
    <r>
      <rPr>
        <sz val="10"/>
        <color rgb="FFFF0000"/>
        <rFont val="Times New Roman"/>
        <family val="1"/>
        <charset val="204"/>
      </rPr>
      <t>размер долевых транзакций</t>
    </r>
    <r>
      <rPr>
        <sz val="10"/>
        <color theme="1"/>
        <rFont val="Times New Roman"/>
        <family val="1"/>
        <charset val="204"/>
      </rPr>
      <t xml:space="preserve">, которые существовали в течение отчетного периода. Организация должна раскрыть информацию, позволяющую пользователям финансовой отчетности понять, как была определена справедливая стоимость полученных по </t>
    </r>
    <r>
      <rPr>
        <sz val="10"/>
        <color rgb="FFFF0000"/>
        <rFont val="Times New Roman"/>
        <family val="1"/>
        <charset val="204"/>
      </rPr>
      <t>долевым транзакциям и</t>
    </r>
    <r>
      <rPr>
        <sz val="10"/>
        <color theme="1"/>
        <rFont val="Times New Roman"/>
        <family val="1"/>
        <charset val="204"/>
      </rPr>
      <t xml:space="preserve">мущества, имущественных прав, работ, услуг или справедливая стоимость предоставленных долевых инструментов в течение периода. Также должна быть раскрыта информация, позволяющая пользователям финансовой отчетности понять влияние </t>
    </r>
    <r>
      <rPr>
        <sz val="10"/>
        <color rgb="FFFF0000"/>
        <rFont val="Times New Roman"/>
        <family val="1"/>
        <charset val="204"/>
      </rPr>
      <t>долевых транзакций</t>
    </r>
    <r>
      <rPr>
        <sz val="10"/>
        <color theme="1"/>
        <rFont val="Times New Roman"/>
        <family val="1"/>
        <charset val="204"/>
      </rPr>
      <t xml:space="preserve"> на прибыль или убыток организации за период и на ее финансовое положение.</t>
    </r>
  </si>
  <si>
    <t>Почему подробное раскрытие описано только по долевым транзакциям? Необходимо зафиксировать раскрытие и по другим ФА и ФО (ЦБ, ДЗ, КЗ, займы и т.д.)</t>
  </si>
  <si>
    <t>УЧТЕНО. Глава XI дополнена пунктом 96.1. В пункты 94 - 96.1 включены ссылки на соответствующие МСФО.</t>
  </si>
  <si>
    <t>п.100</t>
  </si>
  <si>
    <t>Организация раскрывает выбранный ею способ отражения последствий изменения учетной политики в связи с началом применения настоящего Стандарта в своей первой бухгалтерской (финансовой) отчетности, составленной с применением настоящего Стандарта.</t>
  </si>
  <si>
    <t>О каком выборе идет речь - Применяем или не применяем п.98? Может так и написать в п.100, чтобы не было двоякого прочтения, т.к. др.выбора стандарт не дает и не дает возможности п.97 отражать перспективно.</t>
  </si>
  <si>
    <t>Пункт сформулирован по образцу аналогичных положений ранее принтых ФСБУ 5, 6, 25, 26.</t>
  </si>
  <si>
    <t>ФИ</t>
  </si>
  <si>
    <t>Примеры ФИ</t>
  </si>
  <si>
    <t>Счета учета ФИ</t>
  </si>
  <si>
    <t xml:space="preserve">Счета учета дисконта </t>
  </si>
  <si>
    <t>Дисконтирование ФИ</t>
  </si>
  <si>
    <t>Переоценка ФА</t>
  </si>
  <si>
    <t>Обесценение ФА</t>
  </si>
  <si>
    <t>Практические примеры</t>
  </si>
  <si>
    <t>По справедливой стоимости через ОПУ для ФА и ФО(бизнес-модель - продажа)*</t>
  </si>
  <si>
    <t>Долговые</t>
  </si>
  <si>
    <t>Долговые ЦБ (например, облигации)</t>
  </si>
  <si>
    <t>ФА - 58
ФО - 66, 67</t>
  </si>
  <si>
    <t>-</t>
  </si>
  <si>
    <t>Д91 К58
Д58 К91</t>
  </si>
  <si>
    <t>Долевые</t>
  </si>
  <si>
    <t>Долевые ЦБ в компании с долей владения менее 20%, в т.ч. вклады в имущество</t>
  </si>
  <si>
    <t>ФА - 58</t>
  </si>
  <si>
    <t>Справедливая стоимость может определяться:
- по оценке независимого оценщика;
- по доли в ЧА (по РСБУ);
- другим обоснованным методом</t>
  </si>
  <si>
    <t>По справедливой стоимости через ПСД для ФА (бизнес-модель - удержание)*</t>
  </si>
  <si>
    <t>ФА - 59</t>
  </si>
  <si>
    <t>+</t>
  </si>
  <si>
    <t>Для котируемых ФА
Д83 К58
Д58 К83</t>
  </si>
  <si>
    <t>Для некотируемых ФА
Д83 К91
Д91 К83</t>
  </si>
  <si>
    <t>Расчет ожидаемого кредитного убытка (ОКУ)</t>
  </si>
  <si>
    <t>Д83 К58
Д58 К83</t>
  </si>
  <si>
    <t>По амортизируемой стоимости для ФА и ФО</t>
  </si>
  <si>
    <t>Займы, кредиты, векселя, облигации, ДЗ и КЗ со сроком погашения зад-ти свыше 12 м-в</t>
  </si>
  <si>
    <t>ФА - 62, 73, 76, 58 
ФО - 60, 76, 66, 67</t>
  </si>
  <si>
    <t>ФА - 63, 59
ФО - 60, 76, 66, 67</t>
  </si>
  <si>
    <t>Д59, 63 К91
Д91 К59, 63</t>
  </si>
  <si>
    <t>1. Расчет ожидаемого кредитного убытка (ОКУ)
2. Для ДЗ расчет РСД</t>
  </si>
  <si>
    <t>1. Беспроцентные займы учитываются по амортизированной стоимости по ставке дисконтирования на момент выдачи на сч.58 (дисконт на сч.59)
2. Долгосрочная задолженность по процентам  дисконтируется (технически в ФЭУ дисконтируются платежи по телу и процентам займа вместе)
3. Беспроцентные векселя полученные в счет погашения ДЗ учитываются по амортизрованной стоимости</t>
  </si>
  <si>
    <t>*Подходы по выбору бизнес-модели едины для РСБУ и МСФО</t>
  </si>
  <si>
    <t>8. ОБЩИЙ ПОРЯДОК УЧЕТА ФИНАНСОВЫХ ИНСТРУМЕНТОВ</t>
  </si>
  <si>
    <t>8.1 Общие положения</t>
  </si>
  <si>
    <t>№</t>
  </si>
  <si>
    <t>Элемент УП</t>
  </si>
  <si>
    <t>Способ или форма учета</t>
  </si>
  <si>
    <t>Нормативный акт, служащий обоснованием</t>
  </si>
  <si>
    <t>Примечание</t>
  </si>
  <si>
    <t>п/п</t>
  </si>
  <si>
    <t>Основные термины</t>
  </si>
  <si>
    <t>Финансовый инструмент - это договор, при заключении которого одновременно возникают финансовый актив у первой организации, а у второй организации - долевой инструмент или финансовое обязательство.</t>
  </si>
  <si>
    <t>IFRS 9 «Финансовые инструменты».</t>
  </si>
  <si>
    <t>Финансовые активы - активы, представляющие собой финансовые требования, дающие право их владельцу на получение платежа (платежей) в соответствии с заключенными договорами.</t>
  </si>
  <si>
    <t>Финансовые обязательства - обязательства, требующие уплаты денежных средств или передачи иных финансовых активов в соответствии с заключенными договорами.</t>
  </si>
  <si>
    <t>Долговой инструмент признается, когда у организации возникло право на получение или обязанность по уплате определённой денежной суммы в будущем, и при этом осуществлено (получено) встречное предоставление, если оно обусловливает такое право или обязанность.</t>
  </si>
  <si>
    <t>Долевой инструмент – это любой договор, подтверждающий право на долю активов компании, оставшихся после вычета всех ее обязательств.</t>
  </si>
  <si>
    <t>Производный финансовый инструмент - контракт (договор), стороны которого имеют права/обязанности выполнить действия относительно базового актива контракта: купить/продать, принять/поставить. Производный инструмент обычно имеет номинальную сумму, которая представляет собой сумму валюты, количество акций, количество единиц веса или объема либо прочие единицы, указанные в договоре. Производный инструмент не требует от держателя либо выпускающей его стороны инвестирования или получения номинальной суммы в момент заключения договора, но может требовать выплаты либо фиксированной суммы, либо суммы, которая может измениться в результате некоторого будущего события. Типичными примерами производных инструментов являются фьючерсные и форвардные договоры, договоры "своп" и договоры опциона.</t>
  </si>
  <si>
    <t>Справедливая стоимость - цена, которая была бы получена при продаже актива или уплачена при передаче обязательства в ходе обычной сделки между участниками рынка на дату оценки.</t>
  </si>
  <si>
    <t>Номинальная стоимость долгового инструмента - сумма номинальных величин всех денежных выплат, подлежащих уплате (получению) организацией по этому активу/обязательству в будущем, включая выплаты при погашении этого актива/обязательства.</t>
  </si>
  <si>
    <t>Приведенная стоимость долгового инструмента - стоимость, равная результату дисконтирования номинальной стоимости с применением ставки дисконтирования.</t>
  </si>
  <si>
    <t>Амортизированная стоимость долгового инструмента - сумма, в которой оценивается финансовый актив или финансовое обязательство при первоначальном признании, минус платежи в счет погашения обязательств по договору, плюс или минус величина накопленной амортизации дисконта (начисленных процентных доходов/расходов), рассчитанного с использованием метода эффективной процентной ставки, - разницы между  указанной первоначальной суммой и суммой к выплате  при наступлении срока погашения, и, применительно к финансовым активам, скорректированная с учетом оценочного резерва под убытки.</t>
  </si>
  <si>
    <t xml:space="preserve">Эффективная процентная ставка - ставка, дисконтирующая расчетные будущие денежные выплаты или поступления на протяжении ожидаемого срока действия финансового актива или финансового обязательства точно до амортизированной стоимости                     финансового актива (без учета резерва на обесценение) или до амортизированной стоимости финансового обязательства. При расчете эффективной процентной ставки организация должна оценить ожидаемые денежные потоки с учетом всех договорных условий финансового инструмента, но без учета ожидаемых кредитных убытков. В расчет включаются все вознаграждения и суммы, выплаченные или полученные между сторонами по договору, которые являются неотъемлемой частью эффективной процентной ставки, затраты по сделке и все прочие премии или скидки. </t>
  </si>
  <si>
    <t>Прочий совокупный доход (ПСД) - это доходы и расходы, отражаемые непосредственно на счетах собственного капитала.</t>
  </si>
  <si>
    <t>Кредитный убыток - разница между всеми предусмотренными договором денежными потоками, причитающимися организации в соответствии с договором и всеми денежными потоками, которые организация ожидает получить (т.е. все суммы недополучения денежных средств), дисконтированная по первоначальной эффективной процентной ставке (или, применительно к приобретенным или созданным кредитно-обесцененным финансовым активам, по эффективной процентной ставке, скорректированной с учетом кредитного риска).</t>
  </si>
  <si>
    <t>Ожидаемые кредитные убытки - сумма возможных кредитных убытков, умноженная на процент вероятности их возникновения.</t>
  </si>
  <si>
    <t>Виды финансовых инструментов</t>
  </si>
  <si>
    <t>Финансовые инструменты (финансовые активы и финансовые обязательства) подразделяются на:</t>
  </si>
  <si>
    <t xml:space="preserve">IAS 32 «Финансовые инструменты: Представление», </t>
  </si>
  <si>
    <r>
      <t>–</t>
    </r>
    <r>
      <rPr>
        <sz val="7"/>
        <color theme="1"/>
        <rFont val="Times New Roman"/>
        <family val="1"/>
        <charset val="204"/>
      </rPr>
      <t xml:space="preserve">       </t>
    </r>
    <r>
      <rPr>
        <sz val="11"/>
        <color theme="1"/>
        <rFont val="Calibri"/>
        <family val="2"/>
        <charset val="204"/>
        <scheme val="minor"/>
      </rPr>
      <t>долговые инструменты,</t>
    </r>
  </si>
  <si>
    <r>
      <t>–</t>
    </r>
    <r>
      <rPr>
        <sz val="7"/>
        <color theme="1"/>
        <rFont val="Times New Roman"/>
        <family val="1"/>
        <charset val="204"/>
      </rPr>
      <t xml:space="preserve">       </t>
    </r>
    <r>
      <rPr>
        <sz val="11"/>
        <color theme="1"/>
        <rFont val="Calibri"/>
        <family val="2"/>
        <charset val="204"/>
        <scheme val="minor"/>
      </rPr>
      <t>долевые инструменты</t>
    </r>
  </si>
  <si>
    <r>
      <t>–</t>
    </r>
    <r>
      <rPr>
        <sz val="7"/>
        <color theme="1"/>
        <rFont val="Times New Roman"/>
        <family val="1"/>
        <charset val="204"/>
      </rPr>
      <t xml:space="preserve">       </t>
    </r>
    <r>
      <rPr>
        <sz val="11"/>
        <color theme="1"/>
        <rFont val="Calibri"/>
        <family val="2"/>
        <charset val="204"/>
        <scheme val="minor"/>
      </rPr>
      <t>производные инструменты.</t>
    </r>
  </si>
  <si>
    <t>Примерами долговых инструментов являются:</t>
  </si>
  <si>
    <r>
      <t>а)</t>
    </r>
    <r>
      <rPr>
        <sz val="7"/>
        <color theme="1"/>
        <rFont val="Times New Roman"/>
        <family val="1"/>
        <charset val="204"/>
      </rPr>
      <t xml:space="preserve">     </t>
    </r>
    <r>
      <rPr>
        <sz val="11"/>
        <color theme="1"/>
        <rFont val="Calibri"/>
        <family val="2"/>
        <charset val="204"/>
        <scheme val="minor"/>
      </rPr>
      <t>предоставленные другим организациям и полученные от других организаций займы и кредиты;</t>
    </r>
  </si>
  <si>
    <r>
      <t>б)</t>
    </r>
    <r>
      <rPr>
        <sz val="7"/>
        <color theme="1"/>
        <rFont val="Times New Roman"/>
        <family val="1"/>
        <charset val="204"/>
      </rPr>
      <t xml:space="preserve">     </t>
    </r>
    <r>
      <rPr>
        <sz val="11"/>
        <color theme="1"/>
        <rFont val="Calibri"/>
        <family val="2"/>
        <charset val="204"/>
        <scheme val="minor"/>
      </rPr>
      <t>дебиторская и кредиторская задолженность, возникшая в связи с продажей продукции, товаров, выполнением работ, оказанием услуг, реализацией активов (приобретением товаров, работ, услуг), за исключением авансов выданных (полученных);</t>
    </r>
  </si>
  <si>
    <r>
      <t>в)</t>
    </r>
    <r>
      <rPr>
        <sz val="7"/>
        <color theme="1"/>
        <rFont val="Times New Roman"/>
        <family val="1"/>
        <charset val="204"/>
      </rPr>
      <t xml:space="preserve">     </t>
    </r>
    <r>
      <rPr>
        <sz val="11"/>
        <color theme="1"/>
        <rFont val="Calibri"/>
        <family val="2"/>
        <charset val="204"/>
        <scheme val="minor"/>
      </rPr>
      <t>выпущенные и приобретенные корпоративные долговые ценные бумаги (облигации, векселя и т.д.);</t>
    </r>
  </si>
  <si>
    <r>
      <t>г)</t>
    </r>
    <r>
      <rPr>
        <sz val="7"/>
        <color theme="1"/>
        <rFont val="Times New Roman"/>
        <family val="1"/>
        <charset val="204"/>
      </rPr>
      <t xml:space="preserve">     </t>
    </r>
    <r>
      <rPr>
        <sz val="11"/>
        <color theme="1"/>
        <rFont val="Calibri"/>
        <family val="2"/>
        <charset val="204"/>
        <scheme val="minor"/>
      </rPr>
      <t>долговые государственные и муниципальные ценные бумаги;</t>
    </r>
  </si>
  <si>
    <r>
      <t>д)</t>
    </r>
    <r>
      <rPr>
        <sz val="7"/>
        <color theme="1"/>
        <rFont val="Times New Roman"/>
        <family val="1"/>
        <charset val="204"/>
      </rPr>
      <t xml:space="preserve">     </t>
    </r>
    <r>
      <rPr>
        <sz val="11"/>
        <color theme="1"/>
        <rFont val="Calibri"/>
        <family val="2"/>
        <charset val="204"/>
        <scheme val="minor"/>
      </rPr>
      <t>дебиторская задолженность, приобретенная на основании уступки права требования (за исключением прав требования в счет выплаченных ранее авансов);</t>
    </r>
  </si>
  <si>
    <t>е) депозитные вклады в кредитных организациях.</t>
  </si>
  <si>
    <t>Примерами долевых инструментов являются:</t>
  </si>
  <si>
    <t>а) приобретенные акции и доли участия в уставных (складочных) капиталах организаций;</t>
  </si>
  <si>
    <t>б) паи;</t>
  </si>
  <si>
    <t>в) вклады (в том числе в имущество Обществ).</t>
  </si>
  <si>
    <t>Производные инструменты - контракт (договор), стороны которого имеют права/обязанности выполнить действия относительно базового актива контракта: купить/продать, принять/поставить.</t>
  </si>
  <si>
    <t>Производный инструмент обычно имеет номинальную сумму, которая представляет собой сумму валюты, количество акций, количество единиц веса или объема либо прочие единицы, указанные в договоре. Производный инструмент не требует от держателя либо выпускающей его стороны инвестирования или получения номинальной суммы в момент заключения договора, но может требовать выплаты либо фиксированной суммы, либо суммы, которая может измениться в результате некоторого будущего события.</t>
  </si>
  <si>
    <t>Классификация финансовых активов по вариантам последующей оценки</t>
  </si>
  <si>
    <t xml:space="preserve">Финансовые активы кроме инвестиций в дочерние компании, совместные предприятия и ассоциированным компании подлежат последующему учету по: </t>
  </si>
  <si>
    <t>Раздел 4.1 IFRS 9 «Финансовые инструменты».</t>
  </si>
  <si>
    <t>- по амортизированной стоимости;</t>
  </si>
  <si>
    <t xml:space="preserve">п.10 IAS 27 </t>
  </si>
  <si>
    <t xml:space="preserve">- по справедливой стоимости через прочий совокупный доход. </t>
  </si>
  <si>
    <t>"Консолидированная и отдельная финансовая отчетность"</t>
  </si>
  <si>
    <t>- по справедливой стоимости через прибыль или убыток.</t>
  </si>
  <si>
    <t>Выбор вида оценки осуществляется исходя из бизнес-модели, используемой организацией для управления финансовыми активами, и характеристик финансового актива, связанных с предусмотренными договором денежными потоками.</t>
  </si>
  <si>
    <r>
      <t>·</t>
    </r>
    <r>
      <rPr>
        <sz val="7"/>
        <color theme="1"/>
        <rFont val="Times New Roman"/>
        <family val="1"/>
        <charset val="204"/>
      </rPr>
      <t xml:space="preserve">     </t>
    </r>
    <r>
      <rPr>
        <sz val="12"/>
        <color theme="1"/>
        <rFont val="Times New Roman"/>
        <family val="1"/>
        <charset val="204"/>
      </rPr>
      <t xml:space="preserve">Финансовый актив должен оцениваться </t>
    </r>
    <r>
      <rPr>
        <b/>
        <sz val="12"/>
        <color theme="1"/>
        <rFont val="Times New Roman"/>
        <family val="1"/>
        <charset val="204"/>
      </rPr>
      <t>по амортизированной стоимости</t>
    </r>
    <r>
      <rPr>
        <sz val="12"/>
        <color theme="1"/>
        <rFont val="Times New Roman"/>
        <family val="1"/>
        <charset val="204"/>
      </rPr>
      <t>, если выполняются оба следующих условия:</t>
    </r>
  </si>
  <si>
    <t>(a) финансовый актив удерживается в рамках бизнес-модели, целью которой является удержание финансовых активов для получения предусмотренных договором денежных потоков, и</t>
  </si>
  <si>
    <t>(b) договорные условия финансового актива обусловливают получение в указанные даты денежных потоков, являющихся исключительно платежами в счет основной суммы долга и процентов на непогашенную часть основной суммы долга.</t>
  </si>
  <si>
    <t>По амортизированной стоимости, в частности, подлежат отражению долговые активы, такие как выданные займы, полученные векселя, приобретенные облигации, дебиторская задолженность с отсрочкой платежей на срок более 12 месяцев, удерживаемые для получения контрактных денежных потоков.</t>
  </si>
  <si>
    <r>
      <t>·</t>
    </r>
    <r>
      <rPr>
        <sz val="7"/>
        <color theme="1"/>
        <rFont val="Times New Roman"/>
        <family val="1"/>
        <charset val="204"/>
      </rPr>
      <t xml:space="preserve">     </t>
    </r>
    <r>
      <rPr>
        <sz val="12"/>
        <color theme="1"/>
        <rFont val="Times New Roman"/>
        <family val="1"/>
        <charset val="204"/>
      </rPr>
      <t xml:space="preserve">Финансовый актив подлежит учету </t>
    </r>
    <r>
      <rPr>
        <b/>
        <sz val="12"/>
        <color theme="1"/>
        <rFont val="Times New Roman"/>
        <family val="1"/>
        <charset val="204"/>
      </rPr>
      <t>по справедливой стоимости через прочий совокупный доход</t>
    </r>
    <r>
      <rPr>
        <sz val="12"/>
        <color theme="1"/>
        <rFont val="Times New Roman"/>
        <family val="1"/>
        <charset val="204"/>
      </rPr>
      <t>, если выполняются оба следующих условия:</t>
    </r>
  </si>
  <si>
    <t>(a) финансовый актив удерживается в рамках бизнес-модели, цель которой достигается как путем получения предусмотренных договором денежных потоков, так и путем продажи финансовых активов, и</t>
  </si>
  <si>
    <t>В качестве финансовых активов, учитываемых впоследствии по справедливой стоимости через прочий совокупный доход, подлежат отражению в частности облигации, котируемые на открытом рынке, удерживаемые как для получение предусмотренных договором денежных потоков, так и для возможной досрочной продажи с целью управления ликвидностью организации.</t>
  </si>
  <si>
    <t xml:space="preserve">По справедливой стоимости через прочий совокупный доход могут учитываться долевые активы, не предназначенные для торговли. </t>
  </si>
  <si>
    <t>Организация может по своему усмотрению принять решение, без права его последующей отмены, представлять в составе прочего совокупного дохода последующие изменения справедливой стоимости определенных инвестиций в долевые инструменты, не предназначенных для торговли. Такое решение принимается по каждому инструменту в отдельности (т.е. по каждой акции).</t>
  </si>
  <si>
    <r>
      <t>·</t>
    </r>
    <r>
      <rPr>
        <sz val="7"/>
        <color theme="1"/>
        <rFont val="Times New Roman"/>
        <family val="1"/>
        <charset val="204"/>
      </rPr>
      <t xml:space="preserve">     </t>
    </r>
    <r>
      <rPr>
        <sz val="12"/>
        <color theme="1"/>
        <rFont val="Times New Roman"/>
        <family val="1"/>
        <charset val="204"/>
      </rPr>
      <t xml:space="preserve">Финансовый актив полежит учету </t>
    </r>
    <r>
      <rPr>
        <b/>
        <sz val="12"/>
        <color theme="1"/>
        <rFont val="Times New Roman"/>
        <family val="1"/>
        <charset val="204"/>
      </rPr>
      <t xml:space="preserve">по справедливой стоимости через прибыль или убыток </t>
    </r>
    <r>
      <rPr>
        <sz val="12"/>
        <color theme="1"/>
        <rFont val="Times New Roman"/>
        <family val="1"/>
        <charset val="204"/>
      </rPr>
      <t>во всех иных случаях, когда финансовый актив не относится к предыдущим 2 категориям.</t>
    </r>
  </si>
  <si>
    <t>По справедливой стоимости через прибыль или убыток подлежат отражению, в частности:</t>
  </si>
  <si>
    <t>- прочие активы, которые не относятся к активам, учитываемым по амортизированной стоимости и справедливой стоимости через прочий совокупный доход (например, такие долевые финансовые инструменты как: акции, паи и доли владения).</t>
  </si>
  <si>
    <t>- финансовые активы, которые определены по усмотрению организации как объекты хеджирования.</t>
  </si>
  <si>
    <t>- производные инструменты.</t>
  </si>
  <si>
    <t>Финансовые активы в виде инвестиций в дочерние компании, совместные предприятия и ассоциированным компании подлежат последующему учету по первоначальной стоимости.</t>
  </si>
  <si>
    <t xml:space="preserve">В локальных учетных политиках Общества указывают выбранный способ учета долевых активов, не предназначенных для торговли </t>
  </si>
  <si>
    <t>Классификация финансовых обязательств по вариантам последующей оценки</t>
  </si>
  <si>
    <t>Финансовые обязательства подлежат последующему учету по:</t>
  </si>
  <si>
    <t>Раздел 4.2 IFRS 9 «Финансовые инструменты».</t>
  </si>
  <si>
    <t>- амортизированной стоимости;</t>
  </si>
  <si>
    <t>- справедливой стоимости через прибыль или убыток.</t>
  </si>
  <si>
    <t>Организация должна классифицировать все финансовые обязательства как оцениваемые впоследствии по амортизированной стоимости, за исключением:</t>
  </si>
  <si>
    <t>(a) финансовых обязательств, оцениваемых по справедливой стоимости через прибыль или убыток, в частности производные финансовые инструменты;</t>
  </si>
  <si>
    <t>(b) финансовых обязательств, которые возникают в том случае, когда передача финансового актива не соответствует требованиям для прекращения признания или когда применяется принцип учета продолжающегося участия;</t>
  </si>
  <si>
    <t xml:space="preserve">(c) договоров финансовой гарантии. </t>
  </si>
  <si>
    <t xml:space="preserve">(d) обязательств по предоставлению займа по процентной ставке ниже рыночной. </t>
  </si>
  <si>
    <t>(e) условного возмещения, признанного приобретателем при объединении бизнесов (по МСФО IFRS 3). Такое условное возмещение впоследствии оценивается по справедливой стоимости, изменения которой признаются в составе прибыли или убытка.</t>
  </si>
  <si>
    <t>Первоначальное признание финансовых инструментов</t>
  </si>
  <si>
    <t xml:space="preserve">1. Организация признает финансовый актив или финансовое обязательство в своем учете (в финансовой отчетности) тогда и только тогда, когда организация становится стороной по договору, определяющему условия соответствующего инструмента на дату осуществления сделки по договору (получение/поставка актива). </t>
  </si>
  <si>
    <t>Раздел 3.1 IFRS 9 «Финансовые инструменты».</t>
  </si>
  <si>
    <t>2. При первоначальном признании финансового актива организация должна классифицировать его в соответствии с пунктом 8.1.3 «Классификация финансовых активов по вариантам последующей оценки» и оценить его в соответствии с разделом 8.1.6 «Первоначальная оценка финансовых инструментов».</t>
  </si>
  <si>
    <t>3. При признании финансового обязательства организация должна классифицировать его в соответствии с разделом 8.1.4 «Классификация финансовых обязательств по вариантам последующей оценки» и оценить его в соответствии с требованиями к конкретной категории учета финансовых обязательств 8.1.6 «Первоначальная оценка финансовых инструментов».</t>
  </si>
  <si>
    <t>Первоначальная оценка финансовых инструментов</t>
  </si>
  <si>
    <r>
      <t>1.</t>
    </r>
    <r>
      <rPr>
        <sz val="7"/>
        <color theme="1"/>
        <rFont val="Times New Roman"/>
        <family val="1"/>
        <charset val="204"/>
      </rPr>
      <t xml:space="preserve">     </t>
    </r>
    <r>
      <rPr>
        <sz val="12"/>
        <color theme="1"/>
        <rFont val="Times New Roman"/>
        <family val="1"/>
        <charset val="204"/>
      </rPr>
      <t>При первоначальном признании организация должна оценивать финансовый актив и финансовое обязательство по ее справедливой стоимости.</t>
    </r>
  </si>
  <si>
    <t>Раздел 5.1 IFRS 9 «Финансовые инструменты».</t>
  </si>
  <si>
    <t xml:space="preserve">Справедливой стоимостью финансового инструмента при первоначальном признании обычно является цена сделки (т.е. справедливая стоимость переданного возмещения или полученного возмещения). </t>
  </si>
  <si>
    <t>Если иное не установлено в пп.2 настоящего пункта, существенные прямые затраты по сделке, которые напрямую относятся к приобретению или выпуску финансового актива (за исключением торговой дебиторской задолженности) или финансового обязательства, подлежат включению в стоимость финансового инструмента, увеличению стоимости финансового актива, уменьшению стоимости финансового обязательства (кроме финансовых инструментов, оцениваемых впоследствии по справедливой стоимости через прибыль или убыток).</t>
  </si>
  <si>
    <t xml:space="preserve">Существенными затратами являются затраты по сделке превышающие 5% от первоначальной (номинальной) стоимости финансового инструмента по договору. </t>
  </si>
  <si>
    <t>Несущественные прямые затраты по сделке, а также затраты по сделке, связанные с приобретением финансовых инструментов, оцениваемых впоследствии по справедливой стоимости через прибыль или убыток, подлежат отражению в составе прочих расходов.</t>
  </si>
  <si>
    <t>Торговая дебиторская задолженность при первоначальном признании оценивается по цене сделки, если торговая дебиторская задолженность не содержит значительного компонента финансирования со сроком оплаты более 1 года (IFRS 15).</t>
  </si>
  <si>
    <r>
      <t>2.</t>
    </r>
    <r>
      <rPr>
        <sz val="7"/>
        <color theme="1"/>
        <rFont val="Times New Roman"/>
        <family val="1"/>
        <charset val="204"/>
      </rPr>
      <t xml:space="preserve">     </t>
    </r>
    <r>
      <rPr>
        <sz val="12"/>
        <color theme="1"/>
        <rFont val="Times New Roman"/>
        <family val="1"/>
        <charset val="204"/>
      </rPr>
      <t>Однако если организация определяет, что справедливая стоимость при первоначальном признании отличается от цены сделки, организация должна учитывать этот инструмент на указанную дату следующим образом:</t>
    </r>
  </si>
  <si>
    <t>(a) если данная справедливая стоимость подтверждается котируемой ценой на идентичный актив или обязательство на активном рынке или основывается на модели оценки, при которой используются только данные наблюдаемого рынка. Организация должна признавать разницу между справедливой стоимостью при первоначальном признании и ценой сделки в качестве прибыли или убытка;</t>
  </si>
  <si>
    <t>(b) во всех остальных случаях по приведенной стоимости будущих денежных потоков - в сумме оценки, скорректированной, чтобы отсрочить разницу между справедливой стоимостью при первоначальном признании и ценой сделки. Организация должна признавать эту отложенную разницу как прибыль или убыток в результате изменения временного фактора, который участники рынка учитывали бы при установлении цены актива или обязательства.</t>
  </si>
  <si>
    <t>Подходы к последующей оценке финансовых инструментов по справедливой стоимости</t>
  </si>
  <si>
    <r>
      <t>1.</t>
    </r>
    <r>
      <rPr>
        <sz val="7"/>
        <color theme="1"/>
        <rFont val="Times New Roman"/>
        <family val="1"/>
        <charset val="204"/>
      </rPr>
      <t xml:space="preserve">       </t>
    </r>
    <r>
      <rPr>
        <sz val="12"/>
        <color theme="1"/>
        <rFont val="Times New Roman"/>
        <family val="1"/>
        <charset val="204"/>
      </rPr>
      <t>Справедливая стоимость котируемых ценных бумаг определяется в размере их цены (последней котировки) на дату закрытия (на последнее число месяца) торгов на Московской Бирже ММВБ-РТС, рассчитанной в установленном порядке организатором торговли на рынке ценных бумаг. При этом справедливая стоимость может быть определена на основании данных иных организаторов торговли (фондовых бирж), включая зарубежные, имеющие соответствующую лицензию национального уполномоченного органа.</t>
    </r>
  </si>
  <si>
    <t>В случае отсутствия торгов в последний день отчетного квартала, для определения справедливой стоимости финансового инструмента на конец отчетного периода берётся его последняя котировка на дату отчетного квартала, в которую проводились последние торги данным финансовым инструментом.</t>
  </si>
  <si>
    <r>
      <t>2.</t>
    </r>
    <r>
      <rPr>
        <sz val="7"/>
        <color theme="1"/>
        <rFont val="Times New Roman"/>
        <family val="1"/>
        <charset val="204"/>
      </rPr>
      <t xml:space="preserve">               </t>
    </r>
    <r>
      <rPr>
        <sz val="12"/>
        <color theme="1"/>
        <rFont val="Times New Roman"/>
        <family val="1"/>
        <charset val="204"/>
      </rPr>
      <t>Справедливая стоимость долевых некотируемых финансовых активов формируется с учетом следующих положений:</t>
    </r>
  </si>
  <si>
    <r>
      <t>1.1.</t>
    </r>
    <r>
      <rPr>
        <sz val="7"/>
        <color theme="1"/>
        <rFont val="Times New Roman"/>
        <family val="1"/>
        <charset val="204"/>
      </rPr>
      <t xml:space="preserve">          </t>
    </r>
    <r>
      <rPr>
        <sz val="12"/>
        <color theme="1"/>
        <rFont val="Times New Roman"/>
        <family val="1"/>
        <charset val="204"/>
      </rPr>
      <t xml:space="preserve">При наличии оценки долевых некотируемых финансовых активов, выполненной независимым оценщиком на дату не ранее, чем 6 месяцев до отчетной даты, в качестве справедливой стоимости принимается стоимость в соответствии с отчетом оценщика. </t>
    </r>
  </si>
  <si>
    <r>
      <t>1.2.</t>
    </r>
    <r>
      <rPr>
        <sz val="7"/>
        <color theme="1"/>
        <rFont val="Times New Roman"/>
        <family val="1"/>
        <charset val="204"/>
      </rPr>
      <t xml:space="preserve">          </t>
    </r>
    <r>
      <rPr>
        <sz val="12"/>
        <color theme="1"/>
        <rFont val="Times New Roman"/>
        <family val="1"/>
        <charset val="204"/>
      </rPr>
      <t xml:space="preserve"> В случае, если оценки, выполненной независимым оценщиком не имеется, то в качестве справедливой стоимости принимается стоимость доли чистых активов компании, сформированная на основании данных бухгалтерской отчетности по состоянию на дату последней (квартальной) отчетности, предшествующей отчетной дате, либо на отчетную дату - при наличии.</t>
    </r>
  </si>
  <si>
    <t>В случае, если на основании профессионального суждения менеджмента стоимость некотируемых финансовых активов, определенная методом чистых активов, не характеризует их справедливую стоимость, допускается использование других методов (например, данные DCF-анализа) c обоснованием их использования.</t>
  </si>
  <si>
    <r>
      <t>2.</t>
    </r>
    <r>
      <rPr>
        <sz val="7"/>
        <color theme="1"/>
        <rFont val="Times New Roman"/>
        <family val="1"/>
        <charset val="204"/>
      </rPr>
      <t xml:space="preserve">               </t>
    </r>
    <r>
      <rPr>
        <sz val="12"/>
        <color theme="1"/>
        <rFont val="Times New Roman"/>
        <family val="1"/>
        <charset val="204"/>
      </rPr>
      <t xml:space="preserve">В качестве справедливой стоимости финансовых активов в паевые инвестиционные фонды принимается стоимость доли чистых активов паевого инвестиционного фонда, приходящаяся на пай, сформированная на основании данных Справки о стоимости чистых активов паевого инвестиционного фонда, подготовленной в порядке, предусмотренном Указанием Банка России от 25.08.2015 № 3758-У, на последнюю дату ее расчета, предшествующую дате определения справедливой стоимости финансового актива.   </t>
    </r>
  </si>
  <si>
    <r>
      <t>3.</t>
    </r>
    <r>
      <rPr>
        <sz val="7"/>
        <color theme="1"/>
        <rFont val="Times New Roman"/>
        <family val="1"/>
        <charset val="204"/>
      </rPr>
      <t xml:space="preserve">               </t>
    </r>
    <r>
      <rPr>
        <sz val="12"/>
        <color theme="1"/>
        <rFont val="Times New Roman"/>
        <family val="1"/>
        <charset val="204"/>
      </rPr>
      <t xml:space="preserve">Справедливая стоимость приобретенных долговых некотируемых ценных бумаг формируется с использованием метода дисконтирования по превалирующей рыночной ставке процента для аналогичного финансового актива (аналогичного в отношении валюты, срока, типа процентной ставки и других факторов) с аналогичным кредитным рейтингом. </t>
    </r>
  </si>
  <si>
    <t xml:space="preserve">При отсутствии аналогов, необходимо использовать средневзвешенную процентную ставку по кредитам, предоставленным кредитными организациями нефинансовым организациям на соответствующий срок и в соответствующей валюте, зафиксированной в бюллетене банковской статистики ЦБ РФ или ставку КБД Московской биржи аналогичной срочности (дюрации), скорректированную на риск компоненты оцениваемой ценной бумаги (например, кредитный рейтинг, валюта выпуска, субординированность, наличие оферты до погашения, срок до погашения, тип процентной ставки, наличие встроенного опциона), в зависимости от срока погашения ценной бумаги. </t>
  </si>
  <si>
    <r>
      <t>4.</t>
    </r>
    <r>
      <rPr>
        <sz val="7"/>
        <color theme="1"/>
        <rFont val="Times New Roman"/>
        <family val="1"/>
        <charset val="204"/>
      </rPr>
      <t xml:space="preserve">               </t>
    </r>
    <r>
      <rPr>
        <sz val="12"/>
        <color theme="1"/>
        <rFont val="Times New Roman"/>
        <family val="1"/>
        <charset val="204"/>
      </rPr>
      <t xml:space="preserve">Для остальных финансовых инструментов справедливая стоимость определяется на основании профессионального суждения менеджмента с обоснованием использованного метода.  </t>
    </r>
  </si>
  <si>
    <t>Оценка финансовых инструментов, впоследствии учитываемых по амортизированной стоимости</t>
  </si>
  <si>
    <t>1.  Дисконтированию подлежат долговые инструменты долгосрочного характера (со сроком погашения более 12 месяцев).</t>
  </si>
  <si>
    <t>2. Дисконтированию подлежит стоимость следующих видов долговых инструментов:</t>
  </si>
  <si>
    <t>Долговые активы:</t>
  </si>
  <si>
    <t xml:space="preserve">– дебиторская задолженность, возникшая в связи с продажей продукции, товаров, выполнением работ, оказанием услуг, реализацией активов, за исключением авансов выданных; </t>
  </si>
  <si>
    <t xml:space="preserve">– приобретенные корпоративные долговые ценные бумаги (облигации, векселя и т.д.); </t>
  </si>
  <si>
    <t xml:space="preserve">– долговые государственные и муниципальные ценные бумаги; </t>
  </si>
  <si>
    <t xml:space="preserve">– дебиторская задолженность, приобретенная на основании уступки права требования (за исключением прав требования в счет выплаченных ранее авансов), </t>
  </si>
  <si>
    <t>– предоставленные займы организациям и физическим лицам (в т.ч. сотрудникам).</t>
  </si>
  <si>
    <t>Долговые обязательства:</t>
  </si>
  <si>
    <t xml:space="preserve">– кредиторская задолженность, возникшая в связи с приобретением товаров, работ, услуг, за исключением авансов полученных; </t>
  </si>
  <si>
    <t xml:space="preserve">– выпущенные корпоративные долговые ценные бумаги (облигации, векселя и т.д.), </t>
  </si>
  <si>
    <t>– полученные займы и кредиты.</t>
  </si>
  <si>
    <t>3. Не подлежит дисконтированию стоимость следующих долговых финансовых инструментов:</t>
  </si>
  <si>
    <r>
      <t>-</t>
    </r>
    <r>
      <rPr>
        <sz val="7"/>
        <color theme="1"/>
        <rFont val="Times New Roman"/>
        <family val="1"/>
        <charset val="204"/>
      </rPr>
      <t xml:space="preserve">     </t>
    </r>
    <r>
      <rPr>
        <sz val="12"/>
        <color theme="1"/>
        <rFont val="Times New Roman"/>
        <family val="1"/>
        <charset val="204"/>
      </rPr>
      <t>Долговые ценные бумаги со сроком погашения менее 12 месяцев (краткосрочные).</t>
    </r>
  </si>
  <si>
    <r>
      <t>-</t>
    </r>
    <r>
      <rPr>
        <sz val="7"/>
        <color theme="1"/>
        <rFont val="Times New Roman"/>
        <family val="1"/>
        <charset val="204"/>
      </rPr>
      <t xml:space="preserve">     </t>
    </r>
    <r>
      <rPr>
        <sz val="12"/>
        <color theme="1"/>
        <rFont val="Times New Roman"/>
        <family val="1"/>
        <charset val="204"/>
      </rPr>
      <t>Права и обязательства, возникающие у организации в связи с вознаграждениями работникам (кроме оценочных обязательств по долгосрочным вознаграждениям работникам);</t>
    </r>
  </si>
  <si>
    <r>
      <t>-</t>
    </r>
    <r>
      <rPr>
        <sz val="7"/>
        <color theme="1"/>
        <rFont val="Times New Roman"/>
        <family val="1"/>
        <charset val="204"/>
      </rPr>
      <t xml:space="preserve">     </t>
    </r>
    <r>
      <rPr>
        <sz val="12"/>
        <color theme="1"/>
        <rFont val="Times New Roman"/>
        <family val="1"/>
        <charset val="204"/>
      </rPr>
      <t>Дебиторская и кредиторская задолженность, возникающая по расчетам с бюджетом по налогам и сборам;</t>
    </r>
  </si>
  <si>
    <r>
      <t>-</t>
    </r>
    <r>
      <rPr>
        <sz val="7"/>
        <color theme="1"/>
        <rFont val="Times New Roman"/>
        <family val="1"/>
        <charset val="204"/>
      </rPr>
      <t xml:space="preserve">     </t>
    </r>
    <r>
      <rPr>
        <sz val="12"/>
        <color theme="1"/>
        <rFont val="Times New Roman"/>
        <family val="1"/>
        <charset val="204"/>
      </rPr>
      <t>Дебиторская задолженность покупателя или кредиторская задолженность, организации перед поставщиком (подрядчиком), если погашение этой задолженности предусмотрено в течение периода, не превышающего один год (12 месяцев).</t>
    </r>
  </si>
  <si>
    <r>
      <t>-</t>
    </r>
    <r>
      <rPr>
        <sz val="7"/>
        <color theme="1"/>
        <rFont val="Times New Roman"/>
        <family val="1"/>
        <charset val="204"/>
      </rPr>
      <t xml:space="preserve">     </t>
    </r>
    <r>
      <rPr>
        <sz val="12"/>
        <color theme="1"/>
        <rFont val="Times New Roman"/>
        <family val="1"/>
        <charset val="204"/>
      </rPr>
      <t>Права и обязательства, возникающие у сторон договоров по приобретению (продаже) продукции, товаров, работ, услуг в связи авансами и другими видами предоплаты;</t>
    </r>
  </si>
  <si>
    <r>
      <t>-</t>
    </r>
    <r>
      <rPr>
        <sz val="7"/>
        <color theme="1"/>
        <rFont val="Times New Roman"/>
        <family val="1"/>
        <charset val="204"/>
      </rPr>
      <t xml:space="preserve">     </t>
    </r>
    <r>
      <rPr>
        <sz val="12"/>
        <color theme="1"/>
        <rFont val="Times New Roman"/>
        <family val="1"/>
        <charset val="204"/>
      </rPr>
      <t>Задолженность, подлежащая погашению неденежными средствами;</t>
    </r>
  </si>
  <si>
    <r>
      <t>-</t>
    </r>
    <r>
      <rPr>
        <sz val="7"/>
        <color theme="1"/>
        <rFont val="Times New Roman"/>
        <family val="1"/>
        <charset val="204"/>
      </rPr>
      <t xml:space="preserve">     </t>
    </r>
    <r>
      <rPr>
        <sz val="12"/>
        <color theme="1"/>
        <rFont val="Times New Roman"/>
        <family val="1"/>
        <charset val="204"/>
      </rPr>
      <t>Дебиторская / кредиторская задолженность по возврату выданного/полученного займа в случае, если погашение этой задолженности предусмотрено в течение периода, не превышающего один год (12 месяцев).</t>
    </r>
  </si>
  <si>
    <t>Указанные финансовые инструменты признаются и учитываются по номинальной стоимости.</t>
  </si>
  <si>
    <t>Порядок определения приведенной стоимости финансовых инструментов</t>
  </si>
  <si>
    <r>
      <t>1.</t>
    </r>
    <r>
      <rPr>
        <sz val="7"/>
        <color theme="1"/>
        <rFont val="Times New Roman"/>
        <family val="1"/>
        <charset val="204"/>
      </rPr>
      <t xml:space="preserve">      </t>
    </r>
    <r>
      <rPr>
        <sz val="12"/>
        <color theme="1"/>
        <rFont val="Times New Roman"/>
        <family val="1"/>
        <charset val="204"/>
      </rPr>
      <t xml:space="preserve">Приведенная стоимость долгового инструмента в момент его признания, определяется путем дисконтирования номинальной стоимости ожидаемых денежных выплат по этому инструменту на основе формул, приведенных ниже. </t>
    </r>
  </si>
  <si>
    <r>
      <t>2.</t>
    </r>
    <r>
      <rPr>
        <sz val="7"/>
        <color theme="1"/>
        <rFont val="Times New Roman"/>
        <family val="1"/>
        <charset val="204"/>
      </rPr>
      <t xml:space="preserve">      </t>
    </r>
    <r>
      <rPr>
        <sz val="12"/>
        <color theme="1"/>
        <rFont val="Times New Roman"/>
        <family val="1"/>
        <charset val="204"/>
      </rPr>
      <t>Долговой инструмент признается по номинальной стоимости в случае, если его приведенная стоимость, превышает номинальную стоимость или равна ей. Суммы сверх номинальной стоимости являются расходом или доходом.</t>
    </r>
  </si>
  <si>
    <r>
      <t>3.</t>
    </r>
    <r>
      <rPr>
        <sz val="7"/>
        <color theme="1"/>
        <rFont val="Times New Roman"/>
        <family val="1"/>
        <charset val="204"/>
      </rPr>
      <t xml:space="preserve">      </t>
    </r>
    <r>
      <rPr>
        <sz val="12"/>
        <color theme="1"/>
        <rFont val="Times New Roman"/>
        <family val="1"/>
        <charset val="204"/>
      </rPr>
      <t>Приведенная стоимость долгового инструмента рассчитывается как произведение суммы подлежащего погашению на коэффициент дисконтирования.</t>
    </r>
  </si>
  <si>
    <t>Коэффициент дисконтирования определяется по формуле:</t>
  </si>
  <si>
    <t>КД = 1 / (1 + СД) ^ N</t>
  </si>
  <si>
    <t>где:</t>
  </si>
  <si>
    <t>КД - коэффициент дисконтирования;</t>
  </si>
  <si>
    <t>СД - ставка дисконтирования;</t>
  </si>
  <si>
    <t>N – количество лет (в том числе, дробное) до момента осуществления (получения) платежа.</t>
  </si>
  <si>
    <t>Прямая формула дисконтирования одного платежа:</t>
  </si>
  <si>
    <r>
      <t>NPV = Н / (1 + СД) ^ N</t>
    </r>
    <r>
      <rPr>
        <sz val="12"/>
        <color theme="1"/>
        <rFont val="Times New Roman"/>
        <family val="1"/>
        <charset val="204"/>
      </rPr>
      <t xml:space="preserve"> </t>
    </r>
  </si>
  <si>
    <t>NPV – приведенная стоимость платежа;</t>
  </si>
  <si>
    <t>Н – номинальная величина платежа (денежная сумма, подлежащая выплате или получению);</t>
  </si>
  <si>
    <t>Если по договору предусмотрены периодические платежи, то приведенная стоимость обязательства по договору определяется по формуле:</t>
  </si>
  <si>
    <t>NPV = Н1 / (1 + СД) ^ 1 + Н2 / (1 + СД) ^ 2 + … + Н1 / (1 + СД) ^ N</t>
  </si>
  <si>
    <t>NPV – приведенная стоимость обязательства по договору;</t>
  </si>
  <si>
    <r>
      <t>4.</t>
    </r>
    <r>
      <rPr>
        <sz val="7"/>
        <color theme="1"/>
        <rFont val="Times New Roman"/>
        <family val="1"/>
        <charset val="204"/>
      </rPr>
      <t xml:space="preserve">      </t>
    </r>
    <r>
      <rPr>
        <sz val="12"/>
        <color theme="1"/>
        <rFont val="Times New Roman"/>
        <family val="1"/>
        <charset val="204"/>
      </rPr>
      <t xml:space="preserve">Ставка дисконтирования определяется исходя из процентных ставок аналогичных долговых инструментов организации. </t>
    </r>
  </si>
  <si>
    <r>
      <t>5.</t>
    </r>
    <r>
      <rPr>
        <sz val="7"/>
        <color theme="1"/>
        <rFont val="Times New Roman"/>
        <family val="1"/>
        <charset val="204"/>
      </rPr>
      <t xml:space="preserve">      </t>
    </r>
    <r>
      <rPr>
        <sz val="12"/>
        <color theme="1"/>
        <rFont val="Times New Roman"/>
        <family val="1"/>
        <charset val="204"/>
      </rPr>
      <t>При отсутствии у организации таких долговых инструментов ставка дисконтирования определяется исходя из рыночных процентных ставок для аналогичных долговых инструментов других экономических субъектов. При определении аналогичности долговых инструментов принимаются во внимание следующие факторы:</t>
    </r>
  </si>
  <si>
    <r>
      <t>а)</t>
    </r>
    <r>
      <rPr>
        <sz val="7"/>
        <color theme="1"/>
        <rFont val="Times New Roman"/>
        <family val="1"/>
        <charset val="204"/>
      </rPr>
      <t xml:space="preserve">      </t>
    </r>
    <r>
      <rPr>
        <sz val="12"/>
        <color theme="1"/>
        <rFont val="Times New Roman"/>
        <family val="1"/>
        <charset val="204"/>
      </rPr>
      <t>сроки выплат;</t>
    </r>
  </si>
  <si>
    <r>
      <t>б)</t>
    </r>
    <r>
      <rPr>
        <sz val="7"/>
        <color theme="1"/>
        <rFont val="Times New Roman"/>
        <family val="1"/>
        <charset val="204"/>
      </rPr>
      <t xml:space="preserve">      </t>
    </r>
    <r>
      <rPr>
        <sz val="12"/>
        <color theme="1"/>
        <rFont val="Times New Roman"/>
        <family val="1"/>
        <charset val="204"/>
      </rPr>
      <t>валюта выплат;</t>
    </r>
  </si>
  <si>
    <r>
      <t>в)</t>
    </r>
    <r>
      <rPr>
        <sz val="7"/>
        <color theme="1"/>
        <rFont val="Times New Roman"/>
        <family val="1"/>
        <charset val="204"/>
      </rPr>
      <t xml:space="preserve">      </t>
    </r>
    <r>
      <rPr>
        <sz val="12"/>
        <color theme="1"/>
        <rFont val="Times New Roman"/>
        <family val="1"/>
        <charset val="204"/>
      </rPr>
      <t>суммы выплат;</t>
    </r>
  </si>
  <si>
    <r>
      <t>г)</t>
    </r>
    <r>
      <rPr>
        <sz val="7"/>
        <color theme="1"/>
        <rFont val="Times New Roman"/>
        <family val="1"/>
        <charset val="204"/>
      </rPr>
      <t xml:space="preserve">      </t>
    </r>
    <r>
      <rPr>
        <sz val="12"/>
        <color theme="1"/>
        <rFont val="Times New Roman"/>
        <family val="1"/>
        <charset val="204"/>
      </rPr>
      <t>кредитный рейтинг эмитента;</t>
    </r>
  </si>
  <si>
    <r>
      <t>д)</t>
    </r>
    <r>
      <rPr>
        <sz val="7"/>
        <color theme="1"/>
        <rFont val="Times New Roman"/>
        <family val="1"/>
        <charset val="204"/>
      </rPr>
      <t xml:space="preserve">      </t>
    </r>
    <r>
      <rPr>
        <sz val="12"/>
        <color theme="1"/>
        <rFont val="Times New Roman"/>
        <family val="1"/>
        <charset val="204"/>
      </rPr>
      <t>обеспечения;</t>
    </r>
  </si>
  <si>
    <r>
      <t>е)</t>
    </r>
    <r>
      <rPr>
        <sz val="7"/>
        <color theme="1"/>
        <rFont val="Times New Roman"/>
        <family val="1"/>
        <charset val="204"/>
      </rPr>
      <t xml:space="preserve">      </t>
    </r>
    <r>
      <rPr>
        <sz val="12"/>
        <color theme="1"/>
        <rFont val="Times New Roman"/>
        <family val="1"/>
        <charset val="204"/>
      </rPr>
      <t>возможности одностороннего изменения условий выплат;</t>
    </r>
  </si>
  <si>
    <r>
      <t>ж)</t>
    </r>
    <r>
      <rPr>
        <sz val="7"/>
        <color theme="1"/>
        <rFont val="Times New Roman"/>
        <family val="1"/>
        <charset val="204"/>
      </rPr>
      <t xml:space="preserve">    </t>
    </r>
    <r>
      <rPr>
        <sz val="12"/>
        <color theme="1"/>
        <rFont val="Times New Roman"/>
        <family val="1"/>
        <charset val="204"/>
      </rPr>
      <t>другие значимые факторы.</t>
    </r>
  </si>
  <si>
    <t>Для определения рыночной ставки дисконтирования рекомендуется использовать статистический бюллетень банка России.</t>
  </si>
  <si>
    <r>
      <t>6.</t>
    </r>
    <r>
      <rPr>
        <sz val="7"/>
        <color theme="1"/>
        <rFont val="Times New Roman"/>
        <family val="1"/>
        <charset val="204"/>
      </rPr>
      <t xml:space="preserve">      </t>
    </r>
    <r>
      <rPr>
        <sz val="12"/>
        <color theme="1"/>
        <rFont val="Times New Roman"/>
        <family val="1"/>
        <charset val="204"/>
      </rPr>
      <t>В случае, когда в стоимости долгового инструмента учитываются затраты по сделке, непосредственно связанные с приобретением, выпуском или выбытием финансового актива или обязательства, то по таким долговым инструментам применяется в качестве ставки дисконтирования – эффективная процентная ставка (если она не отличается от рыночной) (п. B5.4.1, B5.4.4 IFRS 9).</t>
    </r>
  </si>
  <si>
    <t>Эффективная ставка дисконтирования после признания долгового инструмента не изменяется.</t>
  </si>
  <si>
    <t>Последующая оценка финансовых инструментов, учитываемых по амортизированной стоимости</t>
  </si>
  <si>
    <t>В течение срока владения финансовыми инструментами, кроме финансовых инструментов амортизированная стоимость которых определяется в оценке при первоначальном признании, минус платежи в счет погашения обязательств по договору (например, торговая дебиторская задолженность со сроком оплаты не более 1 года, кредиторская задолженность перед поставщиками товаров, продукции, работ, услуг со сроком погашения не более 1 года, беспроцентные займы выданные и полученные со сроком возврата не более года),   осуществляется  амортизация дисконта (начисление процентных доходов/расходов), рассчитанного с использованием метода эффективной процентной ставки.</t>
  </si>
  <si>
    <t>Раздел 5.4 IFRS 9 «Финансовые инструменты».</t>
  </si>
  <si>
    <t>Указанная амортизация отражает постепенное доведение (наращение) приведенной стоимости до номинальной стоимости к погашению через механизм начисления процентов по формуле:</t>
  </si>
  <si>
    <t>Р = NPV х СД</t>
  </si>
  <si>
    <t>Р – процентный доход (расход);</t>
  </si>
  <si>
    <t>NPV – приведенная стоимость на начало отчетного периода;</t>
  </si>
  <si>
    <t>СД - ставка дисконтирования.</t>
  </si>
  <si>
    <r>
      <t>2.</t>
    </r>
    <r>
      <rPr>
        <sz val="7"/>
        <color theme="1"/>
        <rFont val="Times New Roman"/>
        <family val="1"/>
        <charset val="204"/>
      </rPr>
      <t xml:space="preserve">      </t>
    </r>
    <r>
      <rPr>
        <sz val="11"/>
        <color theme="1"/>
        <rFont val="Calibri"/>
        <family val="2"/>
        <charset val="204"/>
        <scheme val="minor"/>
      </rPr>
      <t>Начисление процентных расходов, процентных доходов осуществляется на ежемесячной основе.</t>
    </r>
  </si>
  <si>
    <r>
      <t>3.</t>
    </r>
    <r>
      <rPr>
        <sz val="7"/>
        <color theme="1"/>
        <rFont val="Times New Roman"/>
        <family val="1"/>
        <charset val="204"/>
      </rPr>
      <t xml:space="preserve">      </t>
    </r>
    <r>
      <rPr>
        <sz val="11"/>
        <color theme="1"/>
        <rFont val="Calibri"/>
        <family val="2"/>
        <charset val="204"/>
        <scheme val="minor"/>
      </rPr>
      <t xml:space="preserve">Если условия предусмотренных договором денежных потоков по финансовым инструментам, учитываемых по амортизированной стоимости пересматриваются по согласованию сторон или модифицируются другим образом (кроме выбытия), организация должна пересчитать приведенную стоимость финансового инструмента исходя из измененного графика платежей и признать на сумму корректировки прибыль или убыток от модификации в составе прочих доходов или прочих расходов организации. </t>
    </r>
  </si>
  <si>
    <r>
      <t>4.</t>
    </r>
    <r>
      <rPr>
        <sz val="7"/>
        <color theme="1"/>
        <rFont val="Times New Roman"/>
        <family val="1"/>
        <charset val="204"/>
      </rPr>
      <t xml:space="preserve">      </t>
    </r>
    <r>
      <rPr>
        <sz val="11"/>
        <color theme="1"/>
        <rFont val="Calibri"/>
        <family val="2"/>
        <charset val="204"/>
        <scheme val="minor"/>
      </rPr>
      <t>При пересчете применяется первоначальная ставка дисконтирования.</t>
    </r>
  </si>
  <si>
    <r>
      <t>5.</t>
    </r>
    <r>
      <rPr>
        <sz val="7"/>
        <color theme="1"/>
        <rFont val="Times New Roman"/>
        <family val="1"/>
        <charset val="204"/>
      </rPr>
      <t xml:space="preserve">      </t>
    </r>
    <r>
      <rPr>
        <sz val="11"/>
        <color theme="1"/>
        <rFont val="Calibri"/>
        <family val="2"/>
        <charset val="204"/>
        <scheme val="minor"/>
      </rPr>
      <t>Дополнительно понесенные затраты и уплаченные комиссионные при пересмотре (модификации) договора корректируют балансовую стоимость модифицированного финансового инструмента (увеличению стоимости финансового актива, уменьшению стоимости финансового обязательства) и амортизируются на протяжении оставшегося срока действия договора.</t>
    </r>
  </si>
  <si>
    <t xml:space="preserve">Порядок отражения в бухгалтерском учете финансовых инструментов, учитываемых по амортизированной стоимости </t>
  </si>
  <si>
    <r>
      <t>1.</t>
    </r>
    <r>
      <rPr>
        <sz val="7"/>
        <color theme="1"/>
        <rFont val="Times New Roman"/>
        <family val="1"/>
        <charset val="204"/>
      </rPr>
      <t xml:space="preserve">       </t>
    </r>
    <r>
      <rPr>
        <sz val="12"/>
        <color theme="1"/>
        <rFont val="Times New Roman"/>
        <family val="1"/>
        <charset val="204"/>
      </rPr>
      <t>В бухгалтерском учете для отражения финансовых инструментов по амортизированной стоимости предусмотрен следующий порядок:</t>
    </r>
  </si>
  <si>
    <r>
      <t>1)</t>
    </r>
    <r>
      <rPr>
        <sz val="7"/>
        <color theme="1"/>
        <rFont val="Times New Roman"/>
        <family val="1"/>
        <charset val="204"/>
      </rPr>
      <t xml:space="preserve">       </t>
    </r>
    <r>
      <rPr>
        <sz val="12"/>
        <color theme="1"/>
        <rFont val="Times New Roman"/>
        <family val="1"/>
        <charset val="204"/>
      </rPr>
      <t>долговой инструмент первоначально отражается на счетах бухгалтерского учета по номинальной стоимости. Затем отражается дополнительная бухгалтерская запись корректировки номинальной стоимости до приведенной. При этом учет номинальной стоимости долгового инструмента, процентов к уплате (к получению) по условиям договора и суммы корректировки стоимости долгового инструмента до ее приведенной стоимости учитываются на разных счетах (субсчетах) бухгалтерского учета.</t>
    </r>
  </si>
  <si>
    <r>
      <t>2)</t>
    </r>
    <r>
      <rPr>
        <sz val="7"/>
        <color theme="1"/>
        <rFont val="Times New Roman"/>
        <family val="1"/>
        <charset val="204"/>
      </rPr>
      <t xml:space="preserve">       </t>
    </r>
    <r>
      <rPr>
        <sz val="12"/>
        <color theme="1"/>
        <rFont val="Times New Roman"/>
        <family val="1"/>
        <charset val="204"/>
      </rPr>
      <t>В последствии начисление процентных доходов, процентных расходов по ставке дисконтирования (амортизация дисконта) отражается по счету учета корректировки стоимости долгового инструмента до ее приведенной стоимости (дисконта).</t>
    </r>
  </si>
  <si>
    <r>
      <t>3)</t>
    </r>
    <r>
      <rPr>
        <sz val="7"/>
        <color theme="1"/>
        <rFont val="Times New Roman"/>
        <family val="1"/>
        <charset val="204"/>
      </rPr>
      <t xml:space="preserve">       </t>
    </r>
    <r>
      <rPr>
        <sz val="12"/>
        <color theme="1"/>
        <rFont val="Times New Roman"/>
        <family val="1"/>
        <charset val="204"/>
      </rPr>
      <t xml:space="preserve">Стоимость долгового инструмента в зависимости от срока погашения платежа (платежей) подлежит отражению на счетах бухгалтерского учета с распределением на долгосрочную (со сроком погашения свыше 12 месяцев) и краткосрочную (со сроком погашения в течении 12 месяцев). </t>
    </r>
  </si>
  <si>
    <t xml:space="preserve">В бухгалтерском учете выделяются отдельные счета (субсчета) учета номинальной стоимости долгового инструмента, договорных процентов (если имеют место) и сумм корректировок до приведенной стоимости долгового инструмента (дисконта) по долгосрочной части и отдельно по краткосрочной части. </t>
  </si>
  <si>
    <r>
      <t>4)</t>
    </r>
    <r>
      <rPr>
        <sz val="7"/>
        <color theme="1"/>
        <rFont val="Times New Roman"/>
        <family val="1"/>
        <charset val="204"/>
      </rPr>
      <t xml:space="preserve">       </t>
    </r>
    <r>
      <rPr>
        <sz val="12"/>
        <color theme="1"/>
        <rFont val="Times New Roman"/>
        <family val="1"/>
        <charset val="204"/>
      </rPr>
      <t xml:space="preserve">Поскольку дисконтированию подлежит стоимость долгового инструмента со сроком погашения более 12 месяцев, то при первоначальном признании долгового инструмента операции отражения номинальной стоимости долгового инструмента, договорных процентов (если имеют место), дисконта подлежат отражению в составе долгосрочной части.  </t>
    </r>
  </si>
  <si>
    <t xml:space="preserve">Суммы к погашению в течении 12 месяцев автоматически переносятся в учетной системе со счетов учета долгосрочной части долгового инструмента в состав краткосрочной на каждую отчетную дату (конец месяца) регламентной операцией при закрытии месяца на основании графика дисконтирования (сформированного на основе данных графика платежей по договору).  </t>
  </si>
  <si>
    <t>Перенос осуществляется в разрезе счетов учета номинальной стоимости долгового инструмента, договорных процентов (если имеют место) и сумм дисконта.</t>
  </si>
  <si>
    <r>
      <t>5)</t>
    </r>
    <r>
      <rPr>
        <sz val="7"/>
        <color theme="1"/>
        <rFont val="Times New Roman"/>
        <family val="1"/>
        <charset val="204"/>
      </rPr>
      <t xml:space="preserve">       </t>
    </r>
    <r>
      <rPr>
        <sz val="12"/>
        <color theme="1"/>
        <rFont val="Times New Roman"/>
        <family val="1"/>
        <charset val="204"/>
      </rPr>
      <t>Приобретённые активы (основные средства, нематериальные активы, НИОКР, запасы), связанные с возникновением долгосрочной кредиторской задолженности, а также затраты в виде стоимости выполненных работ, оказанных услуг, подлежат отражению по приведенной стоимости учтенных обязательств (первоначально базовые активы, расходы отражаются по номинальной стоимости обязательств с отражением корректировки до приведенной стоимости в отчетном периоде признания соответствующих активов, расходов).</t>
    </r>
  </si>
  <si>
    <t xml:space="preserve">Приведенная стоимость активов, расходов рассчитывается путем дисконтирования обязательств по договору за вычетом сумм НДС к уплате по договору.  </t>
  </si>
  <si>
    <t>Приведенная стоимость долгосрочной кредиторской задолженности подлежит расчету исходя из всех денежных потоков по договору с учетом сумм НДС к уплате по договору.</t>
  </si>
  <si>
    <t xml:space="preserve">Разница в виде приведенной стоимости кредиторской задолженности в части НДС подлежит доначислению за счет прочих доходов (сч. 91.01). </t>
  </si>
  <si>
    <t>Процентные расходы, начисляемые по долговому обязательству при амортизации дисконта, признаются прочим расходом, за исключением той их части, которая в соответствии с Учетной политикой включается в стоимость инвестиционного актива, если они обусловлены подготовкой этого актива в связи с его приобретением, созданием или улучшением.</t>
  </si>
  <si>
    <r>
      <t>6)</t>
    </r>
    <r>
      <rPr>
        <sz val="7"/>
        <color theme="1"/>
        <rFont val="Times New Roman"/>
        <family val="1"/>
        <charset val="204"/>
      </rPr>
      <t xml:space="preserve">       </t>
    </r>
    <r>
      <rPr>
        <sz val="12"/>
        <color theme="1"/>
        <rFont val="Times New Roman"/>
        <family val="1"/>
        <charset val="204"/>
      </rPr>
      <t>При возникновении долгосрочных долговых обязательств в рамках внутригрупповых операций ставку дисконтирования определяет продавец (поставщик/кредитор) и передает сведения о примененной процентной ставке всем своим внутригрупповым контрагентам для целей корректного исключения внутригрупповых оборотов.</t>
    </r>
  </si>
  <si>
    <r>
      <t>7)</t>
    </r>
    <r>
      <rPr>
        <sz val="7"/>
        <color theme="1"/>
        <rFont val="Times New Roman"/>
        <family val="1"/>
        <charset val="204"/>
      </rPr>
      <t xml:space="preserve">       </t>
    </r>
    <r>
      <rPr>
        <sz val="12"/>
        <color theme="1"/>
        <rFont val="Times New Roman"/>
        <family val="1"/>
        <charset val="204"/>
      </rPr>
      <t xml:space="preserve">Дебиторская задолженность по расчетам с покупателями и заказчиками с отсрочкой платежа более 12 месяцев, а также доходы, отражённые в связи с признанием указанной дебиторской задолженности, также подлежит отражению по приведенной стоимости. </t>
    </r>
  </si>
  <si>
    <t>Приведенная стоимость долгосрочной дебиторской задолженности подлежит расчету исходя из всех денежных потоков по договору с учетом НДС.</t>
  </si>
  <si>
    <t xml:space="preserve">Разница в виде приведенной стоимости дебиторской задолженности в части НДС подлежит доначислению за счет прочих расходов (счет 91.02). </t>
  </si>
  <si>
    <t>Процентные доходы, начисляемые по долговому активу, признаются прочим доходом (счет 91.01) в периоде, за который были начислены.</t>
  </si>
  <si>
    <r>
      <t>8)</t>
    </r>
    <r>
      <rPr>
        <sz val="7"/>
        <color theme="1"/>
        <rFont val="Times New Roman"/>
        <family val="1"/>
        <charset val="204"/>
      </rPr>
      <t xml:space="preserve">       </t>
    </r>
    <r>
      <rPr>
        <sz val="12"/>
        <color theme="1"/>
        <rFont val="Times New Roman"/>
        <family val="1"/>
        <charset val="204"/>
      </rPr>
      <t>Начисленный дисконт по финансовым инструментам отражается на следующих счетах бухгалтерского учета:</t>
    </r>
  </si>
  <si>
    <t>- если финансовый актив отражается на счете 58 «Финансовые вложения», то дисконт отражается обособленно на счете 59 «Резервы под обесценение финансовых вложений»;</t>
  </si>
  <si>
    <t>- если финансовый актив отражается на счете 62 «Расчеты с покупателями и заказчиками» и счете 76 «Расчеты с разными дебиторами и кредиторами», то дисконт отражается обособленно на счете 63 «Резервы по сомнительным долгам»;</t>
  </si>
  <si>
    <t>- если финансовое обязательство отражается на счете 60 «Расчеты с поставщиками и подрядчиками» и счете 76 «Расчеты с разными дебиторами и кредиторами», то дисконт отражается обособленно на счете 60 «Расчеты с поставщиками и подрядчиками» и счете 76 «Расчеты с разными дебиторами и кредиторами» соответственно;</t>
  </si>
  <si>
    <t>- если финансовое обязательство отражается на счете 66 «Расчеты по краткосрочным кредитам и займам» и счете 67 «Расчеты по долгосрочным кредитам и займам», то дисконт отражается обособленно на счете 66 «Расчеты по краткосрочным кредитам и займам» и счете 67 «Расчеты по долгосрочным кредитам и займам» соответственно.</t>
  </si>
  <si>
    <r>
      <t>9)</t>
    </r>
    <r>
      <rPr>
        <sz val="7"/>
        <color theme="1"/>
        <rFont val="Times New Roman"/>
        <family val="1"/>
        <charset val="204"/>
      </rPr>
      <t xml:space="preserve">       </t>
    </r>
    <r>
      <rPr>
        <sz val="12"/>
        <color theme="1"/>
        <rFont val="Times New Roman"/>
        <family val="1"/>
        <charset val="204"/>
      </rPr>
      <t xml:space="preserve">В бухгалтерской (финансовой) отчетности сведения о стоимости долговых инструментов подлежат отражению в составе соответствующих показателей строк отчётности по их балансовой стоимости равной сумме остатков по счетам учета номинальной стоимости долгового инструмента, договорных процентов (если имеют место) и дисконта свернуто. </t>
    </r>
  </si>
  <si>
    <t>Финансовые активы отражаются в бухгалтерской (финансовой) отчетности за минусом резерва на обесценение.</t>
  </si>
  <si>
    <t>Прекращение признания финансовых инструментов, учитываемых по амортизированной стоимости</t>
  </si>
  <si>
    <t>1. Прекращение признания долгового актива или его части производится в случаях:</t>
  </si>
  <si>
    <t>Раздел 3.3 IFRS 9 «Финансовые инструменты».</t>
  </si>
  <si>
    <t>а) погашения (фактического получения соответствующей денежной суммы);</t>
  </si>
  <si>
    <t>б) аннулирования прав на получение соответствующей денежной суммы;</t>
  </si>
  <si>
    <t>в) передачи прав на получение соответствующей денежной суммы другому лицу.</t>
  </si>
  <si>
    <t>2. Прекращение признания долгового обязательства или его части производится в случаях:</t>
  </si>
  <si>
    <t>а) погашения (фактической выплаты соответствующей денежной суммы);</t>
  </si>
  <si>
    <t>б) аннулирования обязанности по выплате соответствующей денежной суммы;</t>
  </si>
  <si>
    <t>в) передачи обязанности по выплате соответствующей денежной суммы на другое лицо.</t>
  </si>
  <si>
    <t>3. При прекращении признания долгового инструмента (долгового актива или долгового обязательства) разница между его балансовой стоимостью и полученным или выплаченным вознаграждением относится на финансовые результаты. Результат от выбытия долгового инструмента включается в состав прочих расходов (прочих доходов) периода, в котором оно списывается.</t>
  </si>
  <si>
    <t xml:space="preserve">Учет долговых финансовых активов, учитываемых по справедливой стоимости через прочий совокупный доход </t>
  </si>
  <si>
    <r>
      <t>1.</t>
    </r>
    <r>
      <rPr>
        <sz val="7"/>
        <color theme="1"/>
        <rFont val="Times New Roman"/>
        <family val="1"/>
        <charset val="204"/>
      </rPr>
      <t xml:space="preserve">       </t>
    </r>
    <r>
      <rPr>
        <sz val="12"/>
        <color theme="1"/>
        <rFont val="Times New Roman"/>
        <family val="1"/>
        <charset val="204"/>
      </rPr>
      <t>Первоначальная оценка финансовых активов, учитываемых впоследствии по справедливой стоимости через прочий совокупный доход (далее ПСД), производится в соответствии с положениями п.8.1.7 настоящей Учетной политики.</t>
    </r>
  </si>
  <si>
    <t>П. 4.1.2.А, пункты, п 5.7.11,  В4.1.1-В4.1.26 IFRS 9 «Финансовые инструменты».</t>
  </si>
  <si>
    <r>
      <t>2.</t>
    </r>
    <r>
      <rPr>
        <sz val="7"/>
        <color theme="1"/>
        <rFont val="Times New Roman"/>
        <family val="1"/>
        <charset val="204"/>
      </rPr>
      <t xml:space="preserve">       </t>
    </r>
    <r>
      <rPr>
        <sz val="12"/>
        <color theme="1"/>
        <rFont val="Times New Roman"/>
        <family val="1"/>
        <charset val="204"/>
      </rPr>
      <t>Последующий учет таких долговых активов осуществляется в порядке, предусмотренном для учета финансовых инструментов по амортизированной стоимости (с амортизацией дисконта (начисленных процентных доходов), рассчитанного с использованием метода эффективной процентной ставки). Дополнительно по состоянию на конец каждого квартала в бухгалтерском учете подлежат отражению операции по доведению балансовой стоимости финансовых активов (учитывающей амортизацию дисконта (начисленные процентные доходы) до справедливой стоимости в составе прочего совокупного дохода.</t>
    </r>
  </si>
  <si>
    <r>
      <t>3.</t>
    </r>
    <r>
      <rPr>
        <sz val="7"/>
        <color theme="1"/>
        <rFont val="Times New Roman"/>
        <family val="1"/>
        <charset val="204"/>
      </rPr>
      <t xml:space="preserve">       </t>
    </r>
    <r>
      <rPr>
        <sz val="12"/>
        <color theme="1"/>
        <rFont val="Times New Roman"/>
        <family val="1"/>
        <charset val="204"/>
      </rPr>
      <t xml:space="preserve">Суммы дооценки (уценки) до справедливой стоимости подлежат отражению в корреспонденции со счетом учета прочего совокупного дохода, на счете 83 «Добавочный капитал» (субсчет «Переоценка справедливой стоимости ценных бумаг») за исключением прибылей или убытков от обесценения и прибылей и убытков от изменения валютных курсов. </t>
    </r>
  </si>
  <si>
    <r>
      <t>4.</t>
    </r>
    <r>
      <rPr>
        <sz val="7"/>
        <color theme="1"/>
        <rFont val="Times New Roman"/>
        <family val="1"/>
        <charset val="204"/>
      </rPr>
      <t xml:space="preserve">       </t>
    </r>
    <r>
      <rPr>
        <sz val="12"/>
        <color theme="1"/>
        <rFont val="Times New Roman"/>
        <family val="1"/>
        <charset val="204"/>
      </rPr>
      <t>Переоценка до справедливой стоимости осуществляется на ежеквартальной основе.</t>
    </r>
  </si>
  <si>
    <r>
      <t>5.</t>
    </r>
    <r>
      <rPr>
        <sz val="7"/>
        <color theme="1"/>
        <rFont val="Times New Roman"/>
        <family val="1"/>
        <charset val="204"/>
      </rPr>
      <t xml:space="preserve">       </t>
    </r>
    <r>
      <rPr>
        <sz val="12"/>
        <color theme="1"/>
        <rFont val="Times New Roman"/>
        <family val="1"/>
        <charset val="204"/>
      </rPr>
      <t>Процентный доход, рассчитанный с использованием метода эффективной процентной ставки, признается в составе прочих доходов.</t>
    </r>
  </si>
  <si>
    <r>
      <t>6.</t>
    </r>
    <r>
      <rPr>
        <sz val="7"/>
        <color theme="1"/>
        <rFont val="Times New Roman"/>
        <family val="1"/>
        <charset val="204"/>
      </rPr>
      <t xml:space="preserve">       </t>
    </r>
    <r>
      <rPr>
        <sz val="12"/>
        <color theme="1"/>
        <rFont val="Times New Roman"/>
        <family val="1"/>
        <charset val="204"/>
      </rPr>
      <t>Прекращение признания долгового актива или его части производится в случаях:</t>
    </r>
  </si>
  <si>
    <t>- погашения (фактического получения соответствующей денежной суммы);</t>
  </si>
  <si>
    <t>- аннулирования прав на получение соответствующей денежной суммы;</t>
  </si>
  <si>
    <t>- передачи прав на получение соответствующей денежной суммы другому лицу.</t>
  </si>
  <si>
    <r>
      <t>7.</t>
    </r>
    <r>
      <rPr>
        <sz val="7"/>
        <color theme="1"/>
        <rFont val="Times New Roman"/>
        <family val="1"/>
        <charset val="204"/>
      </rPr>
      <t xml:space="preserve">       </t>
    </r>
    <r>
      <rPr>
        <sz val="12"/>
        <color theme="1"/>
        <rFont val="Times New Roman"/>
        <family val="1"/>
        <charset val="204"/>
      </rPr>
      <t>При прекращении признания долгового актива, оцениваемого по справедливой стоимости через ПСД разница между его балансовой стоимостью и полученным вознаграждением, относится на финансовые результаты. Результат от выбытия долгового актива включается в состав расходов (доходов) периода, в котором оно списывается.</t>
    </r>
  </si>
  <si>
    <t>Накопленные прибыли или убытки, ранее признанные в составе прочего совокупного дохода, реклассифицируются в состав прибыли или убытка (счет 91.01 или 91.02). Это отражает прибыль или убыток, которые признавались бы в составе прибыли или убытка при прекращении признания, если бы финансовый актив оценивался по амортизированной стоимости.</t>
  </si>
  <si>
    <t>Учет долевых финансовых инструментов, учитываемых по справедливой стоимости через прочий совокупный доход</t>
  </si>
  <si>
    <r>
      <t>1.</t>
    </r>
    <r>
      <rPr>
        <sz val="7"/>
        <color theme="1"/>
        <rFont val="Times New Roman"/>
        <family val="1"/>
        <charset val="204"/>
      </rPr>
      <t xml:space="preserve">      </t>
    </r>
    <r>
      <rPr>
        <sz val="12"/>
        <color theme="1"/>
        <rFont val="Times New Roman"/>
        <family val="1"/>
        <charset val="204"/>
      </rPr>
      <t>Долевые финансовые инструменты в общем случае подлежат последующему учету по справедливой стоимости через прибыль или убыток. Организация может по своему усмотрению принять решение, без права его последующей отмены, представлять в составе прочего совокупного дохода последующие изменения справедливой стоимости определенных инвестиций в долевые инструменты, не предназначенных для торговли.</t>
    </r>
  </si>
  <si>
    <t>пункты 5.7.5-5.7.6 IFRS 9 «Финансовые инструменты».</t>
  </si>
  <si>
    <t>Такое решение о классификации должно приниматься на основе фактов и обстоятельств, существующих на дату первоначального применения. Выбранная классификация должна применяться ретроспективно.</t>
  </si>
  <si>
    <t>Такое решение принимается по каждому инструменту в отдельности (т.е. по каждой акции).</t>
  </si>
  <si>
    <r>
      <t>2.</t>
    </r>
    <r>
      <rPr>
        <sz val="7"/>
        <color theme="1"/>
        <rFont val="Times New Roman"/>
        <family val="1"/>
        <charset val="204"/>
      </rPr>
      <t xml:space="preserve">       </t>
    </r>
    <r>
      <rPr>
        <sz val="12"/>
        <color theme="1"/>
        <rFont val="Times New Roman"/>
        <family val="1"/>
        <charset val="204"/>
      </rPr>
      <t>Суммы переоценки таких долевых активов подлежат отражению в корреспонденции на счете 83 «Добавочный капитал» (субсчет  «Переоценка справедливой стоимости ценных бумаг»).</t>
    </r>
  </si>
  <si>
    <r>
      <t>3.</t>
    </r>
    <r>
      <rPr>
        <sz val="7"/>
        <color theme="1"/>
        <rFont val="Times New Roman"/>
        <family val="1"/>
        <charset val="204"/>
      </rPr>
      <t xml:space="preserve">       </t>
    </r>
    <r>
      <rPr>
        <sz val="12"/>
        <color theme="1"/>
        <rFont val="Times New Roman"/>
        <family val="1"/>
        <charset val="204"/>
      </rPr>
      <t xml:space="preserve"> Поскольку такая инвестиция не является монетарной статьей. Соответственно, прибыль или убыток от изменения валютных курсов при первоначальном признании подлежат отражению в составе прочего совокупного дохода.</t>
    </r>
  </si>
  <si>
    <r>
      <t>4.</t>
    </r>
    <r>
      <rPr>
        <sz val="7"/>
        <color theme="1"/>
        <rFont val="Times New Roman"/>
        <family val="1"/>
        <charset val="204"/>
      </rPr>
      <t xml:space="preserve">       </t>
    </r>
    <r>
      <rPr>
        <sz val="12"/>
        <color theme="1"/>
        <rFont val="Times New Roman"/>
        <family val="1"/>
        <charset val="204"/>
      </rPr>
      <t xml:space="preserve"> Переоценка котируемых долевых финансовых инструментов до справедливой стоимости осуществляется на ежеквартальной основе.</t>
    </r>
  </si>
  <si>
    <r>
      <t>5.</t>
    </r>
    <r>
      <rPr>
        <sz val="7"/>
        <color theme="1"/>
        <rFont val="Times New Roman"/>
        <family val="1"/>
        <charset val="204"/>
      </rPr>
      <t xml:space="preserve">       </t>
    </r>
    <r>
      <rPr>
        <sz val="12"/>
        <color theme="1"/>
        <rFont val="Times New Roman"/>
        <family val="1"/>
        <charset val="204"/>
      </rPr>
      <t xml:space="preserve">По долевым инструментам, не котируемым на открытом рынке, при наличии признаков обесценения проводится проверка на обесценение их стоимости.  </t>
    </r>
  </si>
  <si>
    <r>
      <t>6.</t>
    </r>
    <r>
      <rPr>
        <sz val="7"/>
        <color theme="1"/>
        <rFont val="Times New Roman"/>
        <family val="1"/>
        <charset val="204"/>
      </rPr>
      <t xml:space="preserve">       </t>
    </r>
    <r>
      <rPr>
        <sz val="12"/>
        <color theme="1"/>
        <rFont val="Times New Roman"/>
        <family val="1"/>
        <charset val="204"/>
      </rPr>
      <t>Дивиденды, полученные от таких инвестиций, всегда отражаются в составе прочих доходов.</t>
    </r>
  </si>
  <si>
    <r>
      <t>7.</t>
    </r>
    <r>
      <rPr>
        <sz val="7"/>
        <color theme="1"/>
        <rFont val="Times New Roman"/>
        <family val="1"/>
        <charset val="204"/>
      </rPr>
      <t xml:space="preserve">       </t>
    </r>
    <r>
      <rPr>
        <sz val="12"/>
        <color theme="1"/>
        <rFont val="Times New Roman"/>
        <family val="1"/>
        <charset val="204"/>
      </rPr>
      <t xml:space="preserve">Суммы, представленные в составе прочего совокупного дохода, не должны впоследствии переводиться в состав прибыли или убытка. </t>
    </r>
  </si>
  <si>
    <t>Учет финансовых инструментов, учитываемых по справедливой стоимости через прибыли и убытки</t>
  </si>
  <si>
    <r>
      <t>1.</t>
    </r>
    <r>
      <rPr>
        <sz val="7"/>
        <color theme="1"/>
        <rFont val="Times New Roman"/>
        <family val="1"/>
        <charset val="204"/>
      </rPr>
      <t xml:space="preserve">       </t>
    </r>
    <r>
      <rPr>
        <sz val="12"/>
        <color theme="1"/>
        <rFont val="Times New Roman"/>
        <family val="1"/>
        <charset val="204"/>
      </rPr>
      <t xml:space="preserve">Финансовые инструменты (финансовые активы, финансовые обязательства), учитываемые впоследствии по справедливой стоимости через прибыли и убытки (далее ОПУ), при первоначальном признании организация должна оценивать по ее справедливой стоимости (цене сделки). </t>
    </r>
  </si>
  <si>
    <r>
      <t>2.</t>
    </r>
    <r>
      <rPr>
        <sz val="7"/>
        <color theme="1"/>
        <rFont val="Times New Roman"/>
        <family val="1"/>
        <charset val="204"/>
      </rPr>
      <t xml:space="preserve">       </t>
    </r>
    <r>
      <rPr>
        <sz val="12"/>
        <color theme="1"/>
        <rFont val="Times New Roman"/>
        <family val="1"/>
        <charset val="204"/>
      </rPr>
      <t xml:space="preserve">Затраты связанные с заключением сделки в связи с приобретением финансовых активов и финансовых обязательств, учитываемых по справедливой стоимости через ОПУ подлежат отражению в составе расходов периода (не корректируют первоначальную стоимость финансового инструмента). </t>
    </r>
  </si>
  <si>
    <r>
      <t>3.</t>
    </r>
    <r>
      <rPr>
        <sz val="7"/>
        <color theme="1"/>
        <rFont val="Times New Roman"/>
        <family val="1"/>
        <charset val="204"/>
      </rPr>
      <t xml:space="preserve">       </t>
    </r>
    <r>
      <rPr>
        <sz val="12"/>
        <color theme="1"/>
        <rFont val="Times New Roman"/>
        <family val="1"/>
        <charset val="204"/>
      </rPr>
      <t>В качестве финансовых инструментов с последующим учетом по справедливой стоимости через ОПУ подлежат отражению:</t>
    </r>
  </si>
  <si>
    <t>- долговые финансовые активы в случаях, когда финансовый актив не относится к категории оцениваемых по амортизированной стоимости или справедливой стоимости через ПСД;</t>
  </si>
  <si>
    <t>- долевые финансовые активы (кроме инвестицией в долевой инструмент по которым организация приняла решение представлять прибыли и убытки от указанной инвестиции в составе прочего совокупного дохода);</t>
  </si>
  <si>
    <t>- все производные инструменты на которые распространяется действие МСФО (IFRS) 9, включая все производные инструменты, связанные с инвестициями в некотируемые долевые ценные бумаги (кроме случаев, когда производные инструменты определены организацией в качестве инструментов хеджирования);</t>
  </si>
  <si>
    <t>- другие.</t>
  </si>
  <si>
    <t>При первоначальном признании финансового обязательства организация может по собственному усмотрению классифицировать его, без права последующей реклассификации, как оцениваемое по справедливой стоимости через ОПУ, если это обеспечивает представление более уместной информации если:</t>
  </si>
  <si>
    <t xml:space="preserve"> - это позволит устранить или значительно уменьшить непоследовательность подходов к оценке или признанию, которая иначе возникла бы вследствие использования различных баз оценки активов или обязательств либо признания связанных с ними прибылей и убытков; либо</t>
  </si>
  <si>
    <t>- управление и оценка ее результатов группой финансовых обязательств или группой финансовых активов и финансовых обязательств осуществляются на основе справедливой стоимости в соответствии с документально оформленной стратегией управления рисками или инвестиционной стратегией, и на этой же основе формируется внутренняя информация о такой группе, предоставляемая ключевому управленческому персоналу организации.</t>
  </si>
  <si>
    <r>
      <t>5.</t>
    </r>
    <r>
      <rPr>
        <sz val="7"/>
        <color theme="1"/>
        <rFont val="Times New Roman"/>
        <family val="1"/>
        <charset val="204"/>
      </rPr>
      <t xml:space="preserve">       </t>
    </r>
    <r>
      <rPr>
        <sz val="12"/>
        <color theme="1"/>
        <rFont val="Times New Roman"/>
        <family val="1"/>
        <charset val="204"/>
      </rPr>
      <t>Прибыль или убыток от финансового актива или финансового обязательства, оцениваемого по справедливой стоимости, следует признавать в составе прибыли или убытка за период (прочих доходов или прочих расходов).</t>
    </r>
  </si>
  <si>
    <r>
      <t>6.</t>
    </r>
    <r>
      <rPr>
        <sz val="7"/>
        <color theme="1"/>
        <rFont val="Times New Roman"/>
        <family val="1"/>
        <charset val="204"/>
      </rPr>
      <t xml:space="preserve">       </t>
    </r>
    <r>
      <rPr>
        <sz val="12"/>
        <color theme="1"/>
        <rFont val="Times New Roman"/>
        <family val="1"/>
        <charset val="204"/>
      </rPr>
      <t>Прекращение признания финансового актива, учитываемого по справедливой стоимости через ОПУ, или его части производится в случаях:</t>
    </r>
  </si>
  <si>
    <t>а)  погашения;</t>
  </si>
  <si>
    <t>б) продажи;</t>
  </si>
  <si>
    <t>в) аннулирования прав на получение соответствующей денежной суммы;</t>
  </si>
  <si>
    <t>г) передачи прав на получение соответствующей денежной суммы другому лицу.</t>
  </si>
  <si>
    <r>
      <t>7.</t>
    </r>
    <r>
      <rPr>
        <sz val="7"/>
        <color theme="1"/>
        <rFont val="Times New Roman"/>
        <family val="1"/>
        <charset val="204"/>
      </rPr>
      <t xml:space="preserve">       </t>
    </r>
    <r>
      <rPr>
        <sz val="12"/>
        <color theme="1"/>
        <rFont val="Times New Roman"/>
        <family val="1"/>
        <charset val="204"/>
      </rPr>
      <t>Прекращение признания финансового обязательства, учитываемого по справедливой стоимости через ОПУ или его части, производится в случаях:</t>
    </r>
  </si>
  <si>
    <t>в) передача обязанности по выплате соответствующей денежной суммы на другое лицо.</t>
  </si>
  <si>
    <r>
      <t>8.</t>
    </r>
    <r>
      <rPr>
        <sz val="7"/>
        <color theme="1"/>
        <rFont val="Times New Roman"/>
        <family val="1"/>
        <charset val="204"/>
      </rPr>
      <t xml:space="preserve">       </t>
    </r>
    <r>
      <rPr>
        <sz val="12"/>
        <color theme="1"/>
        <rFont val="Times New Roman"/>
        <family val="1"/>
        <charset val="204"/>
      </rPr>
      <t>При прекращении признания финансового инструмента (долгового актива или долгового обязательства) разница между его балансовой стоимостью и полученным или выплаченным вознаграждением относится на финансовые результаты. Результат от выбытия долгового инструмента включается в состав расходов (доходов) периода, в котором оно списывается.</t>
    </r>
  </si>
  <si>
    <t>Метод расчета оценочного резерва.</t>
  </si>
  <si>
    <t xml:space="preserve">В отношении оценочного резерва под ожидаемые кредитные убытки метод расчета оценочного значения основывается на оценке кредитного риска.  </t>
  </si>
  <si>
    <t xml:space="preserve">Кредитный риск – риск потерь вследствие неисполнения или ненадлежащего исполнения контрагентами Общества своих финансовых обязательств. </t>
  </si>
  <si>
    <t xml:space="preserve">Кредитный риск характеризуется одновременным наличием на отчетную дату следующих условий: </t>
  </si>
  <si>
    <t>1. ДисС ожидаемых ДП ниже ДисС договорных ДП;</t>
  </si>
  <si>
    <t>2. Отсутствуют свидетельства того, что в будущем ДисС ожидаемых ДП будет равен ДисС договорных ДП.</t>
  </si>
  <si>
    <t>Где:</t>
  </si>
  <si>
    <t>ДисС договорных ДП – приведенная стоимость предусмотренных договором денежных потоков, которые причитаются организации по договору;</t>
  </si>
  <si>
    <t>ДисС ожидаемых ДП – приведенная стоимость денежных потоков, которые организация ожидает получить (дисконтированная по первоначальной эффективной процентной ставке).</t>
  </si>
  <si>
    <t xml:space="preserve">Оценка ожидаемых денежных потоков по финансовому активу производится с учетом всех договорных условий финансового актива (например, опциона на досрочное погашение, опциона на продление, колл-опциона) на протяжении всего ожидаемого срока действия данного финансового актива, в том числе с учетом денежного потока от продажи удерживаемого обеспечения. </t>
  </si>
  <si>
    <t>Если по состоянию на отчетную дату кредитный риск отсутствует, то ожидаемый кредитный убыток будет равен нулю.</t>
  </si>
  <si>
    <t>По состоянию на каждый отчетный квартал организация должна оценивать, имеет ли место кредитный риск и значительно ли он увеличился по финансовому активу с момента его первоначального признания для определения стадий и порядка обесценения.</t>
  </si>
  <si>
    <t>На первой стадии кредитный риск не увеличился значительно с момента первоначального признания. Риск не увеличился значительно если ДисС ожидаемых ДП ниже ДисС договорных ДП не более чем на 20%. На основании профессионального суждения менеджмента Общества при наличии обоснованной уверенности в негативном прогнозе, возможно признание ОКУ в случаях, когда выше обозначенный уровень существенности не превышает 20%.</t>
  </si>
  <si>
    <t>Порядок расчета ОКУ следующий:</t>
  </si>
  <si>
    <t xml:space="preserve">- оценочный резерв под убытки по данному финансовому активу рассчитывается исходя из вероятности невыполнения обязательств заемщиком в течение 12 месяцев и денежных потоков в течение всего периода действия договора; </t>
  </si>
  <si>
    <t>- и валовый процентный доход (проценты рассчитываются от договорной стоимости финансового актива).</t>
  </si>
  <si>
    <t xml:space="preserve"> </t>
  </si>
  <si>
    <t>ОКУ = (ДисС договорных ДП – ДисС ожидаемых ДП) х % вероятности1</t>
  </si>
  <si>
    <t>ОКУ – ожидаемые кредитные убытки (приведенная стоимость всех ожидаемых недополучений денежных средств по финансовому активу);</t>
  </si>
  <si>
    <t>% вероятности1 – вероятность возникновения кредитных убытков (рассчитывается исходя из вероятности невыполнения обязательств заемщиком, подлежащих исполнению в течение 12 месяцев от отчетной даты).</t>
  </si>
  <si>
    <t xml:space="preserve">Например, заключен договор займа на 5 лет на сумму 5 млн.руб. под 10% годовых. Заемщик по договору займа в течение периода 12 месяцев от отчетной даты должен погасить свои обязательства в размере 1,5 млн.руб. (с учетом процентов). По мнению менеджмента Общества ожидаемый денежный поток в указанном периоде составит 500 тыс.руб, а вероятность непогашения обязательств заемщиком в указанном размере и в указанном периоде составит 60%. Таким образом, ОКУ= (5 136 363, 64 - 4 136 363, 64)*60% = 600 тыс.руб. (подробный расчет ОКУ в формате excel представлен в приложении 2 к настоящей Методике). </t>
  </si>
  <si>
    <t>На второй стадии кредитный риск значительно увеличился с момента первоначального признания. Риск увеличился значительно если ДисС ожидаемых ДП ниже ДисС договорных ДП более чем на 20%.</t>
  </si>
  <si>
    <t xml:space="preserve">- оценочный резерв под убытки по данному финансовому активу рассчитывается исходя из вероятности невыполнения обязательств заемщиком в течение всего периода действия договора и денежных потоков в течение всего периода действия договора; </t>
  </si>
  <si>
    <t>ОКУ = (ДисС договорных ДП – ДисС ожидаемых ДП) х % вероятности2</t>
  </si>
  <si>
    <t>% вероятности2 – вероятность возникновения кредитных убытков (рассчитывается исходя из вероятности невыполнения обязательств заемщиком в течение всего срока действия договора).</t>
  </si>
  <si>
    <t xml:space="preserve">Например, заключен договор займа на 5 лет на сумму 5 млн.руб. под 10% годовых. Заемщик по договору займа в течение всего периода договора должен погасить свои обязательства в размере 6,5 млн.руб. (с учетом процентов). По мнению менеджмента Общества ожидаемый денежный поток за весь период действия договора составит 5 млн.руб. (т.е. менеджмент Общества не ожидает получить проценты по договору), а вероятность непогашения обязательств заемщиком в указанном размере и в указанном периоде составит 60%. Таким образом, ОКУ= (5 136 363, 64 - 3 881 695, 86)*60% = 753 тыс.руб. (подробный расчет ОКУ в формате excel представлен в приложении 2 к настоящей Методике). </t>
  </si>
  <si>
    <t>Подтверждением экспертной оценки ожидаемых денежных потоков при значительном увеличении кредитного риска являются:</t>
  </si>
  <si>
    <t>- значительное изменение внешних рыночных показателей кредитного риска (процентных ставок, курсов валют);</t>
  </si>
  <si>
    <t>- значительное изменение кредитного рейтинга финансового инструмента или заемщика. Кредитный рейтинг может быть, как внешним (устанавливаемым рейтинговым агентством), так и внутренним (рассчитанным по методике утвержденной организацией);</t>
  </si>
  <si>
    <t>- существующее или прогнозируемое неблагоприятное изменение технологических, коммерческих, финансовых или экономических условий, которые могут повлиять на заемщика (рост безработицы, увеличение процентных ставок, рост инфляции, изменение налогового законодательства);</t>
  </si>
  <si>
    <t>- значительное или ожидаемое изменение результатов операционной деятельности заемщика;</t>
  </si>
  <si>
    <t>- значительное изменение величины предоставленного обеспечения;</t>
  </si>
  <si>
    <t>- просрочка установленных договором платежей более чем на 60 дней.</t>
  </si>
  <si>
    <t xml:space="preserve">На третьей стадии финансовый актив обесценен - организация фактически понесла убытки (или убытки неизбежны). </t>
  </si>
  <si>
    <t>- и валовый процентный доход (проценты рассчитываются от договорной стоимости финансового актива за вычетом ожидаемых кредитных убытков).</t>
  </si>
  <si>
    <t xml:space="preserve">Например, заключен договор займа на 5 лет на сумму 5 млн.руб. под 10% годовых. Заемщик по договору займа в течение всего периода договора должен погасить свои обязательства в размере 6,5 млн.руб. (с учетом процентов). По мнению менеджмента Общества ожидается в 2021г. денежный поток за весь период действия договора в размер 1 млн.руб. как выплата по реестру требований кредиторов в рамках процедуры банкротства, а вероятность непогашения договорных обязательств заемщиком составит 100%. Таким образом, ОКУ= (5 136 363, 64 – 826 446,28)*100%=4,3 млн.руб. (подробный расчет ОКУ в формате excel представлен в приложении 2 к настоящей Методике). </t>
  </si>
  <si>
    <t xml:space="preserve">Финансовый актив считается кредитно-обесцененным, когда, например, заемщик находится в стадии банкротства либо ликвидирован. </t>
  </si>
  <si>
    <t xml:space="preserve">Тестирование на обесценение финансовых активов проводится ежеквартально. Оценочный резерв под обесценение финансовых активов признается при выполнении указанных выше условий признания на последнюю дату отчетного квартала. </t>
  </si>
  <si>
    <t>Порядок отражения в бухгалтерском учете.</t>
  </si>
  <si>
    <r>
      <t>1.</t>
    </r>
    <r>
      <rPr>
        <sz val="7"/>
        <color theme="1"/>
        <rFont val="Times New Roman"/>
        <family val="1"/>
        <charset val="204"/>
      </rPr>
      <t xml:space="preserve">              </t>
    </r>
    <r>
      <rPr>
        <sz val="14"/>
        <color theme="1"/>
        <rFont val="Times New Roman"/>
        <family val="1"/>
        <charset val="204"/>
      </rPr>
      <t>Порядок отражения в учете и в бухгалтерской (финансовой) отчетности оценочного резерва под обесценение финансовых активов отличается в зависимости от того, как учитывается долговой финансовый актив – по амортизированной или по справедливой стоимости через прочий совокупный доход.</t>
    </r>
  </si>
  <si>
    <r>
      <t>2.</t>
    </r>
    <r>
      <rPr>
        <sz val="7"/>
        <color theme="1"/>
        <rFont val="Times New Roman"/>
        <family val="1"/>
        <charset val="204"/>
      </rPr>
      <t xml:space="preserve">              </t>
    </r>
    <r>
      <rPr>
        <sz val="14"/>
        <color theme="1"/>
        <rFont val="Times New Roman"/>
        <family val="1"/>
        <charset val="204"/>
      </rPr>
      <t>Если долговой финансовый актив учитывается по амортизированной стоимости, то оценочный резерв создается за счет прибылей и убытков в корреспонденции со счетами учета резервов 59 «Резерв на обесценение финансовых вложений».</t>
    </r>
  </si>
  <si>
    <t>В бухгалтерской (финансовой) отчетности оценочный резерв признается в составе активов, уменьшая тем самым балансовую стоимость финансового актива.</t>
  </si>
  <si>
    <r>
      <t>3.</t>
    </r>
    <r>
      <rPr>
        <sz val="7"/>
        <color theme="1"/>
        <rFont val="Times New Roman"/>
        <family val="1"/>
        <charset val="204"/>
      </rPr>
      <t xml:space="preserve">              </t>
    </r>
    <r>
      <rPr>
        <sz val="14"/>
        <color theme="1"/>
        <rFont val="Times New Roman"/>
        <family val="1"/>
        <charset val="204"/>
      </rPr>
      <t>Если долговой финансовый актив учитывается по справедливой стоимости через прочий совокупный доход, то оценочный резерв также создается за счет прибылей и убытков, но относится в кредит собственного капитала через прочий совокупный доход на счет 83 «Добавочный капитал» (субсчет «Переоценка справедливой стоимости ценных бумаг»).</t>
    </r>
  </si>
  <si>
    <t>Таким образом, оценочный резерв не уменьшает балансовую стоимость финансового актива в бухгалтерской (финансовой) отчетности, а учитывается как один из резервов собственного капитала.</t>
  </si>
  <si>
    <t>5. В зависимости от возможности учета в последующих отчетных периодах убытка от реализации либо иного выбытия финансовых активов в целях налогообложения, а также от целей приобретения финансовых активов  и иных критериев признания формируется отложенный налоговый актив</t>
  </si>
  <si>
    <t>Приложение № 2</t>
  </si>
  <si>
    <t>к Методике</t>
  </si>
  <si>
    <t>Пример расчета ОКУ на разных стадиях обесценения</t>
  </si>
  <si>
    <t>Выдан заем на сумму</t>
  </si>
  <si>
    <t>Проценты договорные (рыночные)</t>
  </si>
  <si>
    <t>% вероятности 1</t>
  </si>
  <si>
    <t>% вероятности 2 на второй стадии</t>
  </si>
  <si>
    <t>% вероятности 2 на третьей стадии</t>
  </si>
  <si>
    <t>Период</t>
  </si>
  <si>
    <t>Выдача займа</t>
  </si>
  <si>
    <t>Погашение займа 
( с учетом процентов)</t>
  </si>
  <si>
    <t>Проценты</t>
  </si>
  <si>
    <t>ДисС договорных ДП</t>
  </si>
  <si>
    <t>ДисС ожидаемых ДП</t>
  </si>
  <si>
    <t>Риск незначительный</t>
  </si>
  <si>
    <t>Риск значительный</t>
  </si>
  <si>
    <t>ФА обесценен</t>
  </si>
  <si>
    <t>ИТОГО</t>
  </si>
  <si>
    <r>
      <rPr>
        <b/>
        <sz val="11"/>
        <color theme="1"/>
        <rFont val="Calibri"/>
        <family val="2"/>
        <charset val="204"/>
        <scheme val="minor"/>
      </rPr>
      <t>ОКУ на первой стадии</t>
    </r>
    <r>
      <rPr>
        <sz val="11"/>
        <color theme="1"/>
        <rFont val="Calibri"/>
        <family val="2"/>
        <scheme val="minor"/>
      </rPr>
      <t xml:space="preserve"> = (5 136 363, 64 - 4 136 363, 64)*60%=</t>
    </r>
  </si>
  <si>
    <r>
      <rPr>
        <b/>
        <sz val="11"/>
        <color theme="1"/>
        <rFont val="Calibri"/>
        <family val="2"/>
        <charset val="204"/>
        <scheme val="minor"/>
      </rPr>
      <t>ОКУ на второй стадии</t>
    </r>
    <r>
      <rPr>
        <sz val="11"/>
        <color theme="1"/>
        <rFont val="Calibri"/>
        <family val="2"/>
        <scheme val="minor"/>
      </rPr>
      <t xml:space="preserve"> =</t>
    </r>
  </si>
  <si>
    <t>(5 136 363, 64 - 3 881 695, 86)*60%=</t>
  </si>
  <si>
    <r>
      <rPr>
        <b/>
        <sz val="11"/>
        <color theme="1"/>
        <rFont val="Calibri"/>
        <family val="2"/>
        <charset val="204"/>
        <scheme val="minor"/>
      </rPr>
      <t>ОКУ на третьей стадии</t>
    </r>
    <r>
      <rPr>
        <sz val="11"/>
        <color theme="1"/>
        <rFont val="Calibri"/>
        <family val="2"/>
        <scheme val="minor"/>
      </rPr>
      <t xml:space="preserve"> =</t>
    </r>
  </si>
  <si>
    <t>(5 136 363, 64 - 826 446,28)*100%=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</si>
</sst>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Inherit"/>
    </font>
    <font>
      <sz val="10"/>
      <color theme="1"/>
      <name val="Times New Roman"/>
      <family val="1"/>
      <charset val="204"/>
    </font>
    <font>
      <sz val="10"/>
      <color rgb="FFFF0000"/>
      <name val="Times New Roman"/>
      <family val="1"/>
      <charset val="204"/>
    </font>
    <font>
      <sz val="11"/>
      <color theme="1"/>
      <name val="Times New Roman"/>
      <family val="1"/>
      <charset val="204"/>
    </font>
    <font>
      <sz val="10"/>
      <name val="Times New Roman"/>
      <family val="1"/>
      <charset val="204"/>
    </font>
    <font>
      <sz val="11"/>
      <color theme="1"/>
      <name val="Calibri"/>
      <family val="2"/>
      <scheme val="minor"/>
    </font>
    <font>
      <b/>
      <sz val="11"/>
      <color theme="1"/>
      <name val="Calibri"/>
      <family val="2"/>
      <charset val="204"/>
      <scheme val="minor"/>
    </font>
    <font>
      <sz val="11"/>
      <name val="Calibri"/>
      <family val="2"/>
      <scheme val="minor"/>
    </font>
    <font>
      <sz val="11"/>
      <color rgb="FF0070C0"/>
      <name val="Arial Narrow"/>
      <family val="2"/>
      <charset val="204"/>
    </font>
    <font>
      <sz val="11"/>
      <color rgb="FF0070C0"/>
      <name val="Inherit"/>
      <charset val="204"/>
    </font>
    <font>
      <sz val="11"/>
      <color theme="1"/>
      <name val="Arial Narrow"/>
      <family val="2"/>
      <charset val="204"/>
    </font>
    <font>
      <u/>
      <sz val="11"/>
      <color theme="10"/>
      <name val="Calibri"/>
      <family val="2"/>
      <scheme val="minor"/>
    </font>
    <font>
      <b/>
      <sz val="14"/>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i/>
      <sz val="8"/>
      <color theme="1"/>
      <name val="Calibri"/>
      <family val="2"/>
      <charset val="204"/>
    </font>
    <font>
      <sz val="11"/>
      <color theme="1"/>
      <name val="Old English Text MT"/>
      <family val="4"/>
    </font>
    <font>
      <sz val="7"/>
      <color theme="1"/>
      <name val="Times New Roman"/>
      <family val="1"/>
      <charset val="204"/>
    </font>
    <font>
      <sz val="12"/>
      <color theme="1"/>
      <name val="Symbol"/>
      <family val="1"/>
      <charset val="2"/>
    </font>
    <font>
      <sz val="10"/>
      <color theme="1"/>
      <name val="Arial"/>
      <family val="2"/>
      <charset val="204"/>
    </font>
    <font>
      <sz val="8"/>
      <color theme="1"/>
      <name val="Times New Roman"/>
      <family val="1"/>
      <charset val="204"/>
    </font>
    <font>
      <b/>
      <sz val="14"/>
      <color theme="1"/>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rgb="FFE9EDFE"/>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4">
    <xf numFmtId="0" fontId="0" fillId="0" borderId="0"/>
    <xf numFmtId="0" fontId="2" fillId="0" borderId="0"/>
    <xf numFmtId="0" fontId="8" fillId="0" borderId="0"/>
    <xf numFmtId="0" fontId="14" fillId="0" borderId="0" applyNumberFormat="0" applyFill="0" applyBorder="0" applyAlignment="0" applyProtection="0"/>
  </cellStyleXfs>
  <cellXfs count="96">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0" xfId="0" applyFont="1"/>
    <xf numFmtId="0" fontId="4" fillId="0" borderId="1" xfId="0" applyFont="1" applyBorder="1"/>
    <xf numFmtId="0" fontId="5" fillId="0" borderId="1" xfId="0" applyFont="1" applyBorder="1"/>
    <xf numFmtId="0" fontId="4" fillId="0" borderId="1" xfId="0" applyFont="1" applyBorder="1" applyAlignment="1">
      <alignment wrapText="1"/>
    </xf>
    <xf numFmtId="0" fontId="4" fillId="0" borderId="0" xfId="0" applyFont="1"/>
    <xf numFmtId="0" fontId="7" fillId="0" borderId="1" xfId="0" applyFont="1" applyFill="1" applyBorder="1" applyAlignment="1">
      <alignment wrapText="1"/>
    </xf>
    <xf numFmtId="0" fontId="0" fillId="0" borderId="0" xfId="0" applyAlignment="1">
      <alignment wrapText="1"/>
    </xf>
    <xf numFmtId="0" fontId="12" fillId="0" borderId="0" xfId="0" applyFont="1" applyAlignment="1">
      <alignment horizontal="center" vertical="center" wrapText="1"/>
    </xf>
    <xf numFmtId="0" fontId="13" fillId="2" borderId="1" xfId="0" applyFont="1" applyFill="1" applyBorder="1" applyAlignment="1">
      <alignment horizontal="left" vertical="center" wrapText="1"/>
    </xf>
    <xf numFmtId="0" fontId="11" fillId="0" borderId="0" xfId="0" applyFont="1" applyAlignment="1">
      <alignment vertical="center" wrapText="1"/>
    </xf>
    <xf numFmtId="0" fontId="0" fillId="0" borderId="0" xfId="0"/>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1" xfId="0" applyNumberFormat="1" applyFill="1" applyBorder="1" applyAlignment="1">
      <alignment horizontal="left" vertical="center" wrapText="1"/>
    </xf>
    <xf numFmtId="0"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Border="1"/>
    <xf numFmtId="0" fontId="0" fillId="0" borderId="4" xfId="0" applyNumberFormat="1" applyFill="1" applyBorder="1" applyAlignment="1">
      <alignment horizontal="left" vertical="center" wrapText="1"/>
    </xf>
    <xf numFmtId="0" fontId="0" fillId="0" borderId="3" xfId="0" applyNumberFormat="1" applyFill="1" applyBorder="1" applyAlignment="1">
      <alignment horizontal="left" vertical="center" wrapText="1"/>
    </xf>
    <xf numFmtId="0" fontId="10" fillId="0" borderId="1"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NumberFormat="1" applyFill="1" applyBorder="1" applyAlignment="1">
      <alignment horizontal="left"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wrapText="1"/>
    </xf>
    <xf numFmtId="4" fontId="0" fillId="0" borderId="0" xfId="0" applyNumberFormat="1"/>
    <xf numFmtId="9" fontId="0" fillId="0" borderId="0" xfId="0" applyNumberFormat="1"/>
    <xf numFmtId="0" fontId="0" fillId="0" borderId="0" xfId="0" applyAlignment="1">
      <alignment horizontal="center"/>
    </xf>
    <xf numFmtId="0" fontId="9" fillId="0" borderId="1" xfId="0" applyFont="1" applyBorder="1" applyAlignment="1">
      <alignment horizontal="center" vertical="top"/>
    </xf>
    <xf numFmtId="0" fontId="9" fillId="0" borderId="1" xfId="0" applyFont="1" applyBorder="1" applyAlignment="1">
      <alignment horizontal="center" vertical="top" wrapText="1"/>
    </xf>
    <xf numFmtId="0" fontId="0" fillId="0" borderId="1" xfId="0" applyBorder="1" applyAlignment="1">
      <alignment horizontal="center" vertical="top"/>
    </xf>
    <xf numFmtId="14" fontId="0" fillId="0" borderId="1" xfId="0" applyNumberFormat="1" applyBorder="1"/>
    <xf numFmtId="4" fontId="0" fillId="0" borderId="1" xfId="0" applyNumberFormat="1" applyBorder="1"/>
    <xf numFmtId="0" fontId="9" fillId="0" borderId="1" xfId="0" applyFont="1" applyBorder="1" applyAlignment="1">
      <alignment horizontal="center"/>
    </xf>
    <xf numFmtId="3" fontId="0" fillId="0" borderId="1" xfId="0" applyNumberFormat="1" applyBorder="1"/>
    <xf numFmtId="0" fontId="9" fillId="0" borderId="1" xfId="0" applyFont="1" applyBorder="1"/>
    <xf numFmtId="4" fontId="9" fillId="0" borderId="1" xfId="0" applyNumberFormat="1" applyFont="1" applyBorder="1"/>
    <xf numFmtId="4" fontId="0" fillId="0" borderId="0" xfId="0" applyNumberFormat="1" applyAlignment="1">
      <alignment horizontal="left"/>
    </xf>
    <xf numFmtId="0" fontId="19" fillId="0" borderId="11" xfId="0" applyFont="1" applyBorder="1" applyAlignment="1">
      <alignment horizontal="center" vertical="center" wrapText="1"/>
    </xf>
    <xf numFmtId="0" fontId="16" fillId="0" borderId="13" xfId="0" applyFont="1" applyBorder="1" applyAlignment="1">
      <alignment vertical="center" wrapText="1"/>
    </xf>
    <xf numFmtId="0" fontId="16" fillId="0" borderId="13"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13" xfId="0" applyFont="1" applyBorder="1" applyAlignment="1">
      <alignment horizontal="center" vertical="center" wrapText="1"/>
    </xf>
    <xf numFmtId="0" fontId="20" fillId="0" borderId="13" xfId="0" applyFont="1" applyBorder="1" applyAlignment="1">
      <alignment horizontal="justify" vertical="center" wrapText="1"/>
    </xf>
    <xf numFmtId="0" fontId="0" fillId="0" borderId="13" xfId="0" applyBorder="1" applyAlignment="1">
      <alignment vertical="top" wrapText="1"/>
    </xf>
    <xf numFmtId="0" fontId="0" fillId="0" borderId="11" xfId="0" applyBorder="1" applyAlignment="1">
      <alignment vertical="top" wrapText="1"/>
    </xf>
    <xf numFmtId="0" fontId="22" fillId="0" borderId="13" xfId="0" applyFont="1" applyBorder="1" applyAlignment="1">
      <alignment horizontal="justify" vertical="center" wrapText="1"/>
    </xf>
    <xf numFmtId="0" fontId="0" fillId="0" borderId="13" xfId="0" applyBorder="1" applyAlignment="1">
      <alignment vertical="center" wrapText="1"/>
    </xf>
    <xf numFmtId="0" fontId="0" fillId="0" borderId="11" xfId="0" applyBorder="1" applyAlignment="1">
      <alignment vertical="center" wrapText="1"/>
    </xf>
    <xf numFmtId="0" fontId="23" fillId="0" borderId="13" xfId="0" applyFont="1" applyBorder="1" applyAlignment="1">
      <alignment horizontal="justify" vertical="center" wrapText="1"/>
    </xf>
    <xf numFmtId="0" fontId="24" fillId="0" borderId="11" xfId="0" applyFont="1" applyBorder="1" applyAlignment="1">
      <alignment horizontal="justify" vertical="center" wrapText="1"/>
    </xf>
    <xf numFmtId="0" fontId="14" fillId="0" borderId="11" xfId="3" applyBorder="1" applyAlignment="1">
      <alignment horizontal="justify" vertical="center" wrapText="1"/>
    </xf>
    <xf numFmtId="0" fontId="18" fillId="0" borderId="13" xfId="0" applyFont="1" applyBorder="1" applyAlignment="1">
      <alignment horizontal="justify" vertical="center" wrapText="1"/>
    </xf>
    <xf numFmtId="0" fontId="17" fillId="0" borderId="0" xfId="0" applyFont="1" applyAlignment="1">
      <alignment horizontal="center" vertical="center" wrapText="1"/>
    </xf>
    <xf numFmtId="0" fontId="25" fillId="0" borderId="0" xfId="0" applyFont="1" applyBorder="1" applyAlignment="1">
      <alignment vertical="center" wrapText="1"/>
    </xf>
    <xf numFmtId="0" fontId="0" fillId="0" borderId="0" xfId="0" applyBorder="1"/>
    <xf numFmtId="0" fontId="26" fillId="0" borderId="0" xfId="0" applyFont="1" applyBorder="1" applyAlignment="1">
      <alignment horizontal="justify" vertical="center" wrapText="1"/>
    </xf>
    <xf numFmtId="0" fontId="26" fillId="0" borderId="0" xfId="0" applyFont="1" applyBorder="1" applyAlignment="1">
      <alignment vertical="center" wrapText="1"/>
    </xf>
    <xf numFmtId="0" fontId="9" fillId="0" borderId="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5" fillId="0" borderId="0" xfId="0" applyFont="1" applyAlignment="1">
      <alignment horizont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1" fillId="0" borderId="5" xfId="0" applyFont="1" applyBorder="1" applyAlignment="1">
      <alignment horizontal="left" vertical="center" wrapText="1"/>
    </xf>
    <xf numFmtId="0" fontId="9" fillId="0" borderId="1" xfId="0" applyFont="1" applyBorder="1" applyAlignment="1">
      <alignment horizontal="center" vertical="center" wrapText="1"/>
    </xf>
    <xf numFmtId="0" fontId="9" fillId="3" borderId="6" xfId="0" applyFont="1" applyFill="1" applyBorder="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0" fillId="0" borderId="4" xfId="0"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9" fillId="3" borderId="1" xfId="0" applyFont="1" applyFill="1" applyBorder="1" applyAlignment="1">
      <alignment horizontal="left" vertical="center"/>
    </xf>
    <xf numFmtId="14" fontId="16" fillId="0" borderId="9" xfId="0" applyNumberFormat="1" applyFont="1" applyBorder="1" applyAlignment="1">
      <alignment horizontal="center" vertical="center" wrapText="1"/>
    </xf>
    <xf numFmtId="14" fontId="16" fillId="0" borderId="12" xfId="0" applyNumberFormat="1" applyFont="1" applyBorder="1" applyAlignment="1">
      <alignment horizontal="center" vertical="center" wrapText="1"/>
    </xf>
    <xf numFmtId="14" fontId="16" fillId="0" borderId="10" xfId="0" applyNumberFormat="1" applyFont="1" applyBorder="1" applyAlignment="1">
      <alignment horizontal="center" vertical="center" wrapText="1"/>
    </xf>
    <xf numFmtId="0" fontId="16" fillId="0" borderId="9" xfId="0" applyFont="1" applyBorder="1" applyAlignment="1">
      <alignment vertical="center" wrapText="1"/>
    </xf>
    <xf numFmtId="0" fontId="16" fillId="0" borderId="12"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5" fillId="0" borderId="0" xfId="0" applyFont="1" applyAlignment="1">
      <alignment horizontal="center"/>
    </xf>
    <xf numFmtId="0" fontId="1" fillId="0" borderId="13" xfId="0" applyFont="1" applyBorder="1" applyAlignment="1">
      <alignment horizontal="justify"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0" fontId="1" fillId="0" borderId="11" xfId="0" applyFont="1" applyBorder="1" applyAlignment="1">
      <alignment horizontal="justify" vertical="center" wrapText="1"/>
    </xf>
  </cellXfs>
  <cellStyles count="4">
    <cellStyle name="Гиперссылка" xfId="3" builtinId="8"/>
    <cellStyle name="Обычный" xfId="0" builtinId="0"/>
    <cellStyle name="Обычный 2" xfId="2" xr:uid="{00000000-0005-0000-0000-000002000000}"/>
    <cellStyle name="Обычный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its.1c.ru/db/content/garant/src/d04596/i0919399.htm?_=15735433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
  <sheetViews>
    <sheetView tabSelected="1" topLeftCell="A6" zoomScaleNormal="100" workbookViewId="0">
      <selection activeCell="F3" sqref="F3"/>
    </sheetView>
  </sheetViews>
  <sheetFormatPr defaultRowHeight="14.45"/>
  <cols>
    <col min="1" max="1" width="3" bestFit="1" customWidth="1"/>
    <col min="2" max="2" width="6.7109375" bestFit="1" customWidth="1"/>
    <col min="3" max="3" width="68.7109375" customWidth="1"/>
    <col min="4" max="4" width="57.5703125" customWidth="1"/>
    <col min="5" max="5" width="46.7109375" customWidth="1"/>
    <col min="6" max="6" width="43.28515625" style="13" customWidth="1"/>
  </cols>
  <sheetData>
    <row r="1" spans="1:6">
      <c r="A1" s="1">
        <v>1</v>
      </c>
      <c r="B1" s="1">
        <v>2</v>
      </c>
      <c r="C1" s="1">
        <v>3</v>
      </c>
      <c r="D1" s="1">
        <v>4</v>
      </c>
      <c r="E1" s="1">
        <v>5</v>
      </c>
    </row>
    <row r="2" spans="1:6" ht="41.45">
      <c r="A2" s="12" t="s">
        <v>0</v>
      </c>
      <c r="B2" s="12" t="s">
        <v>1</v>
      </c>
      <c r="C2" s="2" t="s">
        <v>2</v>
      </c>
      <c r="D2" s="2" t="s">
        <v>3</v>
      </c>
      <c r="E2" s="2" t="s">
        <v>4</v>
      </c>
      <c r="F2" s="11" t="s">
        <v>5</v>
      </c>
    </row>
    <row r="3" spans="1:6" ht="198">
      <c r="A3" s="3">
        <v>1</v>
      </c>
      <c r="B3" s="3" t="s">
        <v>6</v>
      </c>
      <c r="C3" s="3" t="s">
        <v>7</v>
      </c>
      <c r="D3" s="3" t="s">
        <v>8</v>
      </c>
      <c r="E3" s="3" t="s">
        <v>9</v>
      </c>
      <c r="F3" s="13" t="s">
        <v>10</v>
      </c>
    </row>
    <row r="4" spans="1:6" ht="105.6">
      <c r="A4" s="3">
        <v>2</v>
      </c>
      <c r="B4" s="3" t="s">
        <v>11</v>
      </c>
      <c r="C4" s="3" t="s">
        <v>12</v>
      </c>
      <c r="D4" s="3" t="s">
        <v>13</v>
      </c>
      <c r="E4" s="67" t="s">
        <v>14</v>
      </c>
      <c r="F4" s="71" t="s">
        <v>15</v>
      </c>
    </row>
    <row r="5" spans="1:6" ht="198">
      <c r="A5" s="3">
        <v>3</v>
      </c>
      <c r="B5" s="3" t="s">
        <v>16</v>
      </c>
      <c r="C5" s="3" t="s">
        <v>17</v>
      </c>
      <c r="D5" s="3" t="s">
        <v>18</v>
      </c>
      <c r="E5" s="68"/>
      <c r="F5" s="71"/>
    </row>
    <row r="6" spans="1:6" ht="158.44999999999999">
      <c r="A6" s="3">
        <v>4</v>
      </c>
      <c r="B6" s="3" t="s">
        <v>19</v>
      </c>
      <c r="C6" s="3" t="s">
        <v>20</v>
      </c>
      <c r="D6" s="5"/>
      <c r="E6" s="3" t="s">
        <v>21</v>
      </c>
      <c r="F6" s="13" t="s">
        <v>22</v>
      </c>
    </row>
    <row r="7" spans="1:6" ht="105.6">
      <c r="A7" s="3">
        <v>5</v>
      </c>
      <c r="B7" s="3" t="s">
        <v>23</v>
      </c>
      <c r="C7" s="3" t="s">
        <v>24</v>
      </c>
      <c r="D7" s="3" t="s">
        <v>25</v>
      </c>
      <c r="E7" s="3" t="s">
        <v>26</v>
      </c>
      <c r="F7" s="13" t="s">
        <v>27</v>
      </c>
    </row>
    <row r="8" spans="1:6" ht="105.6">
      <c r="A8" s="3">
        <v>6</v>
      </c>
      <c r="B8" s="3" t="s">
        <v>28</v>
      </c>
      <c r="C8" s="3" t="s">
        <v>29</v>
      </c>
      <c r="D8" s="3" t="s">
        <v>30</v>
      </c>
      <c r="E8" s="3" t="s">
        <v>31</v>
      </c>
      <c r="F8" s="13" t="s">
        <v>32</v>
      </c>
    </row>
    <row r="9" spans="1:6" ht="110.45">
      <c r="A9" s="3">
        <v>7</v>
      </c>
      <c r="B9" s="3" t="s">
        <v>33</v>
      </c>
      <c r="C9" s="5"/>
      <c r="D9" s="7" t="s">
        <v>34</v>
      </c>
      <c r="E9" s="3" t="s">
        <v>35</v>
      </c>
      <c r="F9" s="13" t="s">
        <v>36</v>
      </c>
    </row>
    <row r="10" spans="1:6" ht="171.6">
      <c r="A10" s="3">
        <v>8</v>
      </c>
      <c r="B10" s="3" t="s">
        <v>37</v>
      </c>
      <c r="C10" s="3" t="s">
        <v>38</v>
      </c>
      <c r="D10" s="3" t="s">
        <v>39</v>
      </c>
      <c r="E10" s="3" t="s">
        <v>40</v>
      </c>
      <c r="F10" s="13" t="s">
        <v>41</v>
      </c>
    </row>
    <row r="11" spans="1:6" ht="184.9">
      <c r="A11" s="3">
        <v>9</v>
      </c>
      <c r="B11" s="3" t="s">
        <v>42</v>
      </c>
      <c r="C11" s="3" t="s">
        <v>43</v>
      </c>
      <c r="D11" s="3" t="s">
        <v>44</v>
      </c>
      <c r="E11" s="3" t="s">
        <v>45</v>
      </c>
      <c r="F11" s="13" t="s">
        <v>46</v>
      </c>
    </row>
    <row r="12" spans="1:6" ht="79.900000000000006">
      <c r="A12" s="3">
        <v>10</v>
      </c>
      <c r="B12" s="3" t="s">
        <v>47</v>
      </c>
      <c r="C12" s="7" t="s">
        <v>48</v>
      </c>
      <c r="D12" s="3" t="s">
        <v>49</v>
      </c>
      <c r="E12" s="5"/>
      <c r="F12" s="71" t="s">
        <v>50</v>
      </c>
    </row>
    <row r="13" spans="1:6" ht="93">
      <c r="A13" s="3">
        <v>11</v>
      </c>
      <c r="B13" s="3" t="s">
        <v>51</v>
      </c>
      <c r="C13" s="7" t="s">
        <v>52</v>
      </c>
      <c r="D13" s="3" t="s">
        <v>53</v>
      </c>
      <c r="E13" s="5"/>
      <c r="F13" s="71"/>
    </row>
    <row r="14" spans="1:6" ht="106.15">
      <c r="A14" s="3">
        <v>12</v>
      </c>
      <c r="B14" s="3" t="s">
        <v>54</v>
      </c>
      <c r="C14" s="7" t="s">
        <v>55</v>
      </c>
      <c r="D14" s="3" t="s">
        <v>53</v>
      </c>
      <c r="E14" s="5"/>
      <c r="F14" s="71"/>
    </row>
    <row r="15" spans="1:6" ht="41.45">
      <c r="A15" s="3">
        <v>13</v>
      </c>
      <c r="B15" s="3" t="s">
        <v>56</v>
      </c>
      <c r="C15" s="7" t="s">
        <v>57</v>
      </c>
      <c r="D15" s="3" t="s">
        <v>58</v>
      </c>
      <c r="E15" s="3" t="s">
        <v>59</v>
      </c>
      <c r="F15" s="13" t="s">
        <v>60</v>
      </c>
    </row>
    <row r="16" spans="1:6" ht="53.45">
      <c r="A16" s="3">
        <v>14</v>
      </c>
      <c r="B16" s="3" t="s">
        <v>61</v>
      </c>
      <c r="C16" s="7" t="s">
        <v>62</v>
      </c>
      <c r="D16" s="3" t="s">
        <v>63</v>
      </c>
      <c r="E16" s="5"/>
      <c r="F16" s="13" t="s">
        <v>64</v>
      </c>
    </row>
    <row r="17" spans="1:6" ht="106.15">
      <c r="A17" s="3">
        <v>15</v>
      </c>
      <c r="B17" s="3" t="s">
        <v>65</v>
      </c>
      <c r="C17" s="7" t="s">
        <v>66</v>
      </c>
      <c r="D17" s="3" t="s">
        <v>67</v>
      </c>
      <c r="E17" s="3" t="s">
        <v>68</v>
      </c>
      <c r="F17" s="13" t="s">
        <v>69</v>
      </c>
    </row>
    <row r="18" spans="1:6" ht="66.599999999999994">
      <c r="A18" s="3">
        <v>16</v>
      </c>
      <c r="B18" s="3" t="s">
        <v>70</v>
      </c>
      <c r="C18" s="7" t="s">
        <v>71</v>
      </c>
      <c r="D18" s="5"/>
      <c r="E18" s="69" t="s">
        <v>72</v>
      </c>
      <c r="F18" s="71" t="s">
        <v>73</v>
      </c>
    </row>
    <row r="19" spans="1:6" ht="79.900000000000006">
      <c r="A19" s="3">
        <v>17</v>
      </c>
      <c r="B19" s="3" t="s">
        <v>74</v>
      </c>
      <c r="C19" s="7" t="s">
        <v>75</v>
      </c>
      <c r="D19" s="5"/>
      <c r="E19" s="70"/>
      <c r="F19" s="71"/>
    </row>
    <row r="20" spans="1:6" ht="40.15">
      <c r="A20" s="3">
        <v>18</v>
      </c>
      <c r="B20" s="3" t="s">
        <v>76</v>
      </c>
      <c r="C20" s="7" t="s">
        <v>77</v>
      </c>
      <c r="D20" s="3" t="s">
        <v>78</v>
      </c>
      <c r="E20" s="7"/>
      <c r="F20" s="13" t="s">
        <v>79</v>
      </c>
    </row>
    <row r="21" spans="1:6" ht="119.45">
      <c r="A21" s="3">
        <v>19</v>
      </c>
      <c r="B21" s="3" t="s">
        <v>80</v>
      </c>
      <c r="C21" s="7" t="s">
        <v>81</v>
      </c>
      <c r="D21" s="3" t="s">
        <v>82</v>
      </c>
      <c r="E21" s="6"/>
      <c r="F21" s="13" t="s">
        <v>83</v>
      </c>
    </row>
    <row r="22" spans="1:6" ht="55.15">
      <c r="A22" s="3">
        <v>20</v>
      </c>
      <c r="B22" s="3" t="s">
        <v>84</v>
      </c>
      <c r="C22" s="7" t="s">
        <v>85</v>
      </c>
      <c r="D22" s="3" t="s">
        <v>86</v>
      </c>
      <c r="E22" s="5"/>
      <c r="F22" s="13" t="s">
        <v>87</v>
      </c>
    </row>
    <row r="23" spans="1:6" ht="118.9">
      <c r="A23" s="3">
        <v>21</v>
      </c>
      <c r="B23" s="3" t="s">
        <v>84</v>
      </c>
      <c r="C23" s="3" t="s">
        <v>88</v>
      </c>
      <c r="D23" s="3" t="s">
        <v>89</v>
      </c>
      <c r="E23" s="3" t="s">
        <v>90</v>
      </c>
      <c r="F23" s="13" t="s">
        <v>91</v>
      </c>
    </row>
    <row r="24" spans="1:6" ht="93">
      <c r="A24" s="3">
        <v>22</v>
      </c>
      <c r="B24" s="3" t="s">
        <v>92</v>
      </c>
      <c r="C24" s="7" t="s">
        <v>93</v>
      </c>
      <c r="D24" s="7" t="s">
        <v>94</v>
      </c>
      <c r="E24" s="5" t="s">
        <v>95</v>
      </c>
      <c r="F24" s="13" t="s">
        <v>96</v>
      </c>
    </row>
    <row r="25" spans="1:6" ht="93">
      <c r="A25" s="3">
        <v>23</v>
      </c>
      <c r="B25" s="3" t="s">
        <v>92</v>
      </c>
      <c r="C25" s="7" t="s">
        <v>97</v>
      </c>
      <c r="D25" s="3" t="s">
        <v>98</v>
      </c>
      <c r="E25" s="7"/>
      <c r="F25" s="13" t="s">
        <v>99</v>
      </c>
    </row>
    <row r="26" spans="1:6" ht="53.45">
      <c r="A26" s="3">
        <v>24</v>
      </c>
      <c r="B26" s="3" t="s">
        <v>100</v>
      </c>
      <c r="C26" s="7" t="s">
        <v>101</v>
      </c>
      <c r="D26" s="3" t="s">
        <v>102</v>
      </c>
      <c r="E26" s="7"/>
      <c r="F26" s="13" t="s">
        <v>103</v>
      </c>
    </row>
    <row r="27" spans="1:6" ht="106.15">
      <c r="A27" s="3">
        <v>25</v>
      </c>
      <c r="B27" s="3" t="s">
        <v>104</v>
      </c>
      <c r="C27" s="7" t="s">
        <v>105</v>
      </c>
      <c r="D27" s="5"/>
      <c r="E27" s="3" t="s">
        <v>78</v>
      </c>
      <c r="F27" s="13" t="s">
        <v>106</v>
      </c>
    </row>
    <row r="28" spans="1:6" ht="69">
      <c r="A28" s="3">
        <v>26</v>
      </c>
      <c r="B28" s="3" t="s">
        <v>107</v>
      </c>
      <c r="C28" s="7" t="s">
        <v>108</v>
      </c>
      <c r="D28" s="5"/>
      <c r="E28" s="3" t="s">
        <v>78</v>
      </c>
      <c r="F28" s="13" t="s">
        <v>109</v>
      </c>
    </row>
    <row r="29" spans="1:6" ht="66.599999999999994">
      <c r="A29" s="3">
        <v>27</v>
      </c>
      <c r="B29" s="3" t="s">
        <v>107</v>
      </c>
      <c r="C29" s="7" t="s">
        <v>110</v>
      </c>
      <c r="D29" s="3" t="s">
        <v>111</v>
      </c>
      <c r="E29" s="7" t="s">
        <v>112</v>
      </c>
      <c r="F29" s="13" t="s">
        <v>113</v>
      </c>
    </row>
    <row r="30" spans="1:6" ht="66.599999999999994">
      <c r="A30" s="3">
        <v>28</v>
      </c>
      <c r="B30" s="3" t="s">
        <v>114</v>
      </c>
      <c r="C30" s="7" t="s">
        <v>115</v>
      </c>
      <c r="D30" s="5"/>
      <c r="E30" s="7" t="s">
        <v>116</v>
      </c>
      <c r="F30" s="13" t="s">
        <v>117</v>
      </c>
    </row>
    <row r="31" spans="1:6" ht="106.15">
      <c r="A31" s="3">
        <v>29</v>
      </c>
      <c r="B31" s="3" t="s">
        <v>118</v>
      </c>
      <c r="C31" s="7" t="s">
        <v>119</v>
      </c>
      <c r="D31" s="5"/>
      <c r="E31" s="3" t="s">
        <v>120</v>
      </c>
      <c r="F31" s="13" t="s">
        <v>121</v>
      </c>
    </row>
    <row r="32" spans="1:6" ht="66.599999999999994">
      <c r="A32" s="3">
        <v>30</v>
      </c>
      <c r="B32" s="3" t="s">
        <v>122</v>
      </c>
      <c r="C32" s="7" t="s">
        <v>123</v>
      </c>
      <c r="D32" s="5"/>
      <c r="E32" s="3" t="s">
        <v>120</v>
      </c>
      <c r="F32" s="13" t="s">
        <v>121</v>
      </c>
    </row>
    <row r="33" spans="1:6" ht="105.6">
      <c r="A33" s="3">
        <v>31</v>
      </c>
      <c r="B33" s="3" t="s">
        <v>124</v>
      </c>
      <c r="C33" s="5"/>
      <c r="D33" s="5"/>
      <c r="E33" s="3" t="s">
        <v>125</v>
      </c>
      <c r="F33" s="13" t="s">
        <v>126</v>
      </c>
    </row>
    <row r="34" spans="1:6" ht="250.9">
      <c r="A34" s="3">
        <v>32</v>
      </c>
      <c r="B34" s="3" t="s">
        <v>127</v>
      </c>
      <c r="C34" s="3" t="s">
        <v>128</v>
      </c>
      <c r="D34" s="3" t="s">
        <v>129</v>
      </c>
      <c r="E34" s="5"/>
      <c r="F34" s="13" t="s">
        <v>130</v>
      </c>
    </row>
    <row r="35" spans="1:6" ht="110.45">
      <c r="A35" s="3">
        <v>33</v>
      </c>
      <c r="B35" s="3" t="s">
        <v>131</v>
      </c>
      <c r="C35" s="7" t="s">
        <v>132</v>
      </c>
      <c r="D35" s="3" t="s">
        <v>133</v>
      </c>
      <c r="E35" s="5"/>
      <c r="F35" s="13" t="s">
        <v>134</v>
      </c>
    </row>
    <row r="36" spans="1:6" ht="41.45">
      <c r="A36" s="3">
        <v>34</v>
      </c>
      <c r="B36" s="3" t="s">
        <v>135</v>
      </c>
      <c r="C36" s="7" t="s">
        <v>136</v>
      </c>
      <c r="D36" s="9" t="s">
        <v>137</v>
      </c>
      <c r="E36" s="5"/>
      <c r="F36" s="13" t="s">
        <v>91</v>
      </c>
    </row>
    <row r="37" spans="1:6" ht="185.45">
      <c r="A37" s="3">
        <v>35</v>
      </c>
      <c r="B37" s="3" t="s">
        <v>138</v>
      </c>
      <c r="C37" s="7" t="s">
        <v>139</v>
      </c>
      <c r="D37" s="3" t="s">
        <v>140</v>
      </c>
      <c r="E37" s="5"/>
      <c r="F37" s="13" t="s">
        <v>141</v>
      </c>
    </row>
    <row r="38" spans="1:6" ht="69">
      <c r="A38" s="3">
        <v>36</v>
      </c>
      <c r="B38" s="3" t="s">
        <v>142</v>
      </c>
      <c r="C38" s="7" t="s">
        <v>143</v>
      </c>
      <c r="D38" s="3" t="s">
        <v>144</v>
      </c>
      <c r="E38" s="5"/>
      <c r="F38" s="13" t="s">
        <v>145</v>
      </c>
    </row>
    <row r="39" spans="1:6" ht="41.45">
      <c r="A39" s="3">
        <v>37</v>
      </c>
      <c r="B39" s="3" t="s">
        <v>146</v>
      </c>
      <c r="C39" s="7" t="s">
        <v>147</v>
      </c>
      <c r="D39" s="3" t="s">
        <v>148</v>
      </c>
      <c r="E39" s="5"/>
      <c r="F39" s="13" t="s">
        <v>91</v>
      </c>
    </row>
    <row r="40" spans="1:6" ht="82.9">
      <c r="A40" s="3">
        <v>38</v>
      </c>
      <c r="B40" s="3" t="s">
        <v>149</v>
      </c>
      <c r="C40" s="7" t="s">
        <v>150</v>
      </c>
      <c r="D40" s="5"/>
      <c r="E40" s="3" t="s">
        <v>151</v>
      </c>
      <c r="F40" s="13" t="s">
        <v>152</v>
      </c>
    </row>
    <row r="41" spans="1:6" ht="82.9">
      <c r="A41" s="3">
        <v>39</v>
      </c>
      <c r="B41" s="3" t="s">
        <v>153</v>
      </c>
      <c r="C41" s="7" t="s">
        <v>154</v>
      </c>
      <c r="D41" s="5"/>
      <c r="E41" s="3" t="s">
        <v>155</v>
      </c>
      <c r="F41" s="13" t="s">
        <v>152</v>
      </c>
    </row>
    <row r="42" spans="1:6" ht="93">
      <c r="A42" s="3">
        <v>40</v>
      </c>
      <c r="B42" s="3" t="s">
        <v>156</v>
      </c>
      <c r="C42" s="7" t="s">
        <v>157</v>
      </c>
      <c r="D42" s="5"/>
      <c r="E42" s="3" t="s">
        <v>158</v>
      </c>
      <c r="F42" s="13" t="s">
        <v>152</v>
      </c>
    </row>
    <row r="43" spans="1:6" ht="93">
      <c r="A43" s="3">
        <v>41</v>
      </c>
      <c r="B43" s="3" t="s">
        <v>159</v>
      </c>
      <c r="C43" s="7" t="s">
        <v>160</v>
      </c>
      <c r="D43" s="5"/>
      <c r="E43" s="3" t="s">
        <v>161</v>
      </c>
      <c r="F43" s="13" t="s">
        <v>152</v>
      </c>
    </row>
    <row r="44" spans="1:6" ht="66.599999999999994">
      <c r="A44" s="3">
        <v>42</v>
      </c>
      <c r="B44" s="3" t="s">
        <v>162</v>
      </c>
      <c r="C44" s="7" t="s">
        <v>163</v>
      </c>
      <c r="D44" s="5"/>
      <c r="E44" s="3" t="s">
        <v>164</v>
      </c>
      <c r="F44" s="13" t="s">
        <v>165</v>
      </c>
    </row>
    <row r="45" spans="1:6" ht="52.9">
      <c r="A45" s="3">
        <v>43</v>
      </c>
      <c r="B45" s="3" t="s">
        <v>162</v>
      </c>
      <c r="C45" s="5" t="s">
        <v>166</v>
      </c>
      <c r="D45" s="5"/>
      <c r="E45" s="3" t="s">
        <v>167</v>
      </c>
      <c r="F45" s="13" t="s">
        <v>168</v>
      </c>
    </row>
    <row r="46" spans="1:6" ht="132.6">
      <c r="A46" s="3">
        <v>44</v>
      </c>
      <c r="B46" s="3" t="s">
        <v>169</v>
      </c>
      <c r="C46" s="7" t="s">
        <v>170</v>
      </c>
      <c r="D46" s="5"/>
      <c r="E46" s="3" t="s">
        <v>171</v>
      </c>
      <c r="F46" s="13" t="s">
        <v>172</v>
      </c>
    </row>
    <row r="47" spans="1:6" ht="53.45">
      <c r="A47" s="3">
        <v>45</v>
      </c>
      <c r="B47" s="3" t="s">
        <v>173</v>
      </c>
      <c r="C47" s="7" t="s">
        <v>174</v>
      </c>
      <c r="D47" s="7" t="s">
        <v>175</v>
      </c>
      <c r="E47" s="5"/>
      <c r="F47" s="13" t="s">
        <v>176</v>
      </c>
    </row>
    <row r="48" spans="1:6">
      <c r="A48" s="8"/>
      <c r="B48" s="8"/>
      <c r="C48" s="8"/>
      <c r="D48" s="8"/>
      <c r="E48" s="8"/>
    </row>
    <row r="49" spans="1:5">
      <c r="A49" s="4"/>
      <c r="B49" s="4"/>
      <c r="C49" s="4"/>
      <c r="D49" s="4"/>
      <c r="E49" s="4"/>
    </row>
    <row r="50" spans="1:5">
      <c r="A50" s="4"/>
      <c r="B50" s="4"/>
      <c r="C50" s="4"/>
      <c r="D50" s="4"/>
      <c r="E50" s="4"/>
    </row>
  </sheetData>
  <mergeCells count="5">
    <mergeCell ref="E4:E5"/>
    <mergeCell ref="E18:E19"/>
    <mergeCell ref="F4:F5"/>
    <mergeCell ref="F12:F14"/>
    <mergeCell ref="F18:F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
  <sheetViews>
    <sheetView workbookViewId="0">
      <selection activeCell="A10" sqref="A10"/>
    </sheetView>
  </sheetViews>
  <sheetFormatPr defaultRowHeight="14.45"/>
  <cols>
    <col min="1" max="1" width="56.42578125" bestFit="1" customWidth="1"/>
    <col min="3" max="3" width="28.85546875" bestFit="1" customWidth="1"/>
    <col min="4" max="4" width="16.140625" bestFit="1" customWidth="1"/>
    <col min="5" max="5" width="19.85546875" bestFit="1" customWidth="1"/>
    <col min="6" max="6" width="20.28515625" bestFit="1" customWidth="1"/>
    <col min="7" max="7" width="18.28515625" bestFit="1" customWidth="1"/>
    <col min="9" max="9" width="22.7109375" bestFit="1" customWidth="1"/>
    <col min="10" max="10" width="52" bestFit="1" customWidth="1"/>
  </cols>
  <sheetData>
    <row r="1" spans="1:10">
      <c r="A1" s="72" t="s">
        <v>177</v>
      </c>
      <c r="B1" s="72"/>
      <c r="C1" s="63" t="s">
        <v>178</v>
      </c>
      <c r="D1" s="63" t="s">
        <v>179</v>
      </c>
      <c r="E1" s="63" t="s">
        <v>180</v>
      </c>
      <c r="F1" s="63" t="s">
        <v>181</v>
      </c>
      <c r="G1" s="63" t="s">
        <v>182</v>
      </c>
      <c r="H1" s="72" t="s">
        <v>183</v>
      </c>
      <c r="I1" s="72"/>
      <c r="J1" s="63" t="s">
        <v>184</v>
      </c>
    </row>
    <row r="2" spans="1:10">
      <c r="A2" s="73" t="s">
        <v>185</v>
      </c>
      <c r="B2" s="74"/>
      <c r="C2" s="74"/>
      <c r="D2" s="74"/>
      <c r="E2" s="74"/>
      <c r="F2" s="74"/>
      <c r="G2" s="74"/>
      <c r="H2" s="74"/>
      <c r="I2" s="74"/>
      <c r="J2" s="75"/>
    </row>
    <row r="3" spans="1:10" ht="28.9">
      <c r="A3" s="77" t="s">
        <v>186</v>
      </c>
      <c r="B3" s="77"/>
      <c r="C3" s="17" t="s">
        <v>187</v>
      </c>
      <c r="D3" s="17" t="s">
        <v>188</v>
      </c>
      <c r="E3" s="15" t="s">
        <v>189</v>
      </c>
      <c r="F3" s="15" t="s">
        <v>189</v>
      </c>
      <c r="G3" s="19" t="s">
        <v>190</v>
      </c>
      <c r="H3" s="15" t="s">
        <v>189</v>
      </c>
      <c r="I3" s="15" t="s">
        <v>189</v>
      </c>
      <c r="J3" s="21"/>
    </row>
    <row r="4" spans="1:10" ht="57.6">
      <c r="A4" s="77" t="s">
        <v>191</v>
      </c>
      <c r="B4" s="77"/>
      <c r="C4" s="26" t="s">
        <v>192</v>
      </c>
      <c r="D4" s="17" t="s">
        <v>193</v>
      </c>
      <c r="E4" s="15" t="s">
        <v>189</v>
      </c>
      <c r="F4" s="15" t="s">
        <v>189</v>
      </c>
      <c r="G4" s="19" t="s">
        <v>190</v>
      </c>
      <c r="H4" s="15" t="s">
        <v>189</v>
      </c>
      <c r="I4" s="15" t="s">
        <v>189</v>
      </c>
      <c r="J4" s="24" t="s">
        <v>194</v>
      </c>
    </row>
    <row r="5" spans="1:10">
      <c r="A5" s="73" t="s">
        <v>195</v>
      </c>
      <c r="B5" s="74"/>
      <c r="C5" s="74"/>
      <c r="D5" s="74"/>
      <c r="E5" s="74"/>
      <c r="F5" s="74"/>
      <c r="G5" s="74"/>
      <c r="H5" s="74"/>
      <c r="I5" s="74"/>
      <c r="J5" s="75"/>
    </row>
    <row r="6" spans="1:10" ht="72">
      <c r="A6" s="77" t="s">
        <v>186</v>
      </c>
      <c r="B6" s="77"/>
      <c r="C6" s="17" t="s">
        <v>187</v>
      </c>
      <c r="D6" s="17" t="s">
        <v>193</v>
      </c>
      <c r="E6" s="17" t="s">
        <v>196</v>
      </c>
      <c r="F6" s="15" t="s">
        <v>197</v>
      </c>
      <c r="G6" s="18" t="s">
        <v>198</v>
      </c>
      <c r="H6" s="18" t="s">
        <v>199</v>
      </c>
      <c r="I6" s="17" t="s">
        <v>200</v>
      </c>
      <c r="J6" s="17"/>
    </row>
    <row r="7" spans="1:10" ht="43.15">
      <c r="A7" s="78" t="s">
        <v>191</v>
      </c>
      <c r="B7" s="78"/>
      <c r="C7" s="26" t="s">
        <v>192</v>
      </c>
      <c r="D7" s="26" t="s">
        <v>193</v>
      </c>
      <c r="E7" s="27" t="s">
        <v>189</v>
      </c>
      <c r="F7" s="27" t="s">
        <v>189</v>
      </c>
      <c r="G7" s="28" t="s">
        <v>201</v>
      </c>
      <c r="H7" s="27" t="s">
        <v>189</v>
      </c>
      <c r="I7" s="27" t="s">
        <v>189</v>
      </c>
      <c r="J7" s="25"/>
    </row>
    <row r="8" spans="1:10">
      <c r="A8" s="79" t="s">
        <v>202</v>
      </c>
      <c r="B8" s="79"/>
      <c r="C8" s="79"/>
      <c r="D8" s="79"/>
      <c r="E8" s="79"/>
      <c r="F8" s="79"/>
      <c r="G8" s="79"/>
      <c r="H8" s="79"/>
      <c r="I8" s="79"/>
      <c r="J8" s="79"/>
    </row>
    <row r="9" spans="1:10" ht="118.15" customHeight="1">
      <c r="A9" s="76" t="s">
        <v>186</v>
      </c>
      <c r="B9" s="76"/>
      <c r="C9" s="23" t="s">
        <v>203</v>
      </c>
      <c r="D9" s="22" t="s">
        <v>204</v>
      </c>
      <c r="E9" s="23" t="s">
        <v>205</v>
      </c>
      <c r="F9" s="16" t="s">
        <v>197</v>
      </c>
      <c r="G9" s="16" t="s">
        <v>189</v>
      </c>
      <c r="H9" s="20" t="s">
        <v>206</v>
      </c>
      <c r="I9" s="23" t="s">
        <v>207</v>
      </c>
      <c r="J9" s="29" t="s">
        <v>208</v>
      </c>
    </row>
    <row r="11" spans="1:10">
      <c r="A11" s="14" t="s">
        <v>209</v>
      </c>
      <c r="B11" s="14"/>
      <c r="C11" s="14"/>
      <c r="D11" s="14"/>
      <c r="E11" s="14"/>
      <c r="F11" s="14"/>
      <c r="G11" s="14"/>
      <c r="H11" s="14"/>
      <c r="I11" s="14"/>
      <c r="J11" s="14"/>
    </row>
  </sheetData>
  <mergeCells count="10">
    <mergeCell ref="H1:I1"/>
    <mergeCell ref="A1:B1"/>
    <mergeCell ref="A2:J2"/>
    <mergeCell ref="A9:B9"/>
    <mergeCell ref="A3:B3"/>
    <mergeCell ref="A4:B4"/>
    <mergeCell ref="A6:B6"/>
    <mergeCell ref="A7:B7"/>
    <mergeCell ref="A5:J5"/>
    <mergeCell ref="A8:J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2"/>
  <sheetViews>
    <sheetView topLeftCell="A19" workbookViewId="0">
      <selection activeCell="C11" sqref="C11"/>
    </sheetView>
  </sheetViews>
  <sheetFormatPr defaultColWidth="8.85546875" defaultRowHeight="14.45"/>
  <cols>
    <col min="1" max="1" width="11" style="10" customWidth="1"/>
    <col min="2" max="2" width="20.7109375" style="10" customWidth="1"/>
    <col min="3" max="3" width="123.7109375" style="10" customWidth="1"/>
    <col min="4" max="4" width="33.5703125" style="10" customWidth="1"/>
    <col min="5" max="5" width="9" style="10" bestFit="1" customWidth="1"/>
    <col min="6" max="16384" width="8.85546875" style="10"/>
  </cols>
  <sheetData>
    <row r="1" spans="1:5" ht="15.6">
      <c r="C1" s="58" t="s">
        <v>210</v>
      </c>
    </row>
    <row r="2" spans="1:5" ht="16.149999999999999" thickBot="1">
      <c r="C2" s="58" t="s">
        <v>211</v>
      </c>
    </row>
    <row r="3" spans="1:5">
      <c r="A3" s="64" t="s">
        <v>212</v>
      </c>
      <c r="B3" s="89" t="s">
        <v>213</v>
      </c>
      <c r="C3" s="89" t="s">
        <v>214</v>
      </c>
      <c r="D3" s="89" t="s">
        <v>215</v>
      </c>
      <c r="E3" s="89" t="s">
        <v>216</v>
      </c>
    </row>
    <row r="4" spans="1:5" ht="15" thickBot="1">
      <c r="A4" s="65" t="s">
        <v>217</v>
      </c>
      <c r="B4" s="90"/>
      <c r="C4" s="90"/>
      <c r="D4" s="90"/>
      <c r="E4" s="90"/>
    </row>
    <row r="5" spans="1:5" ht="15" thickBot="1">
      <c r="A5" s="65">
        <v>1</v>
      </c>
      <c r="B5" s="43">
        <v>2</v>
      </c>
      <c r="C5" s="43">
        <v>3</v>
      </c>
      <c r="D5" s="43">
        <v>4</v>
      </c>
      <c r="E5" s="43">
        <v>5</v>
      </c>
    </row>
    <row r="6" spans="1:5" ht="31.15">
      <c r="A6" s="80">
        <v>36899</v>
      </c>
      <c r="B6" s="83" t="s">
        <v>218</v>
      </c>
      <c r="C6" s="45" t="s">
        <v>219</v>
      </c>
      <c r="D6" s="86" t="s">
        <v>220</v>
      </c>
      <c r="E6" s="86"/>
    </row>
    <row r="7" spans="1:5" ht="31.15">
      <c r="A7" s="81"/>
      <c r="B7" s="84"/>
      <c r="C7" s="45" t="s">
        <v>221</v>
      </c>
      <c r="D7" s="87"/>
      <c r="E7" s="87"/>
    </row>
    <row r="8" spans="1:5" ht="31.15">
      <c r="A8" s="81"/>
      <c r="B8" s="84"/>
      <c r="C8" s="45" t="s">
        <v>222</v>
      </c>
      <c r="D8" s="87"/>
      <c r="E8" s="87"/>
    </row>
    <row r="9" spans="1:5" ht="46.9">
      <c r="A9" s="81"/>
      <c r="B9" s="84"/>
      <c r="C9" s="45" t="s">
        <v>223</v>
      </c>
      <c r="D9" s="87"/>
      <c r="E9" s="87"/>
    </row>
    <row r="10" spans="1:5" ht="31.15">
      <c r="A10" s="81"/>
      <c r="B10" s="84"/>
      <c r="C10" s="45" t="s">
        <v>224</v>
      </c>
      <c r="D10" s="87"/>
      <c r="E10" s="87"/>
    </row>
    <row r="11" spans="1:5" ht="124.9">
      <c r="A11" s="81"/>
      <c r="B11" s="84"/>
      <c r="C11" s="45" t="s">
        <v>225</v>
      </c>
      <c r="D11" s="87"/>
      <c r="E11" s="87"/>
    </row>
    <row r="12" spans="1:5" ht="31.15">
      <c r="A12" s="81"/>
      <c r="B12" s="84"/>
      <c r="C12" s="45" t="s">
        <v>226</v>
      </c>
      <c r="D12" s="87"/>
      <c r="E12" s="87"/>
    </row>
    <row r="13" spans="1:5" ht="46.9">
      <c r="A13" s="81"/>
      <c r="B13" s="84"/>
      <c r="C13" s="45" t="s">
        <v>227</v>
      </c>
      <c r="D13" s="87"/>
      <c r="E13" s="87"/>
    </row>
    <row r="14" spans="1:5" ht="31.15">
      <c r="A14" s="81"/>
      <c r="B14" s="84"/>
      <c r="C14" s="45" t="s">
        <v>228</v>
      </c>
      <c r="D14" s="87"/>
      <c r="E14" s="87"/>
    </row>
    <row r="15" spans="1:5" ht="93.6">
      <c r="A15" s="81"/>
      <c r="B15" s="84"/>
      <c r="C15" s="45" t="s">
        <v>229</v>
      </c>
      <c r="D15" s="87"/>
      <c r="E15" s="87"/>
    </row>
    <row r="16" spans="1:5" ht="109.15">
      <c r="A16" s="81"/>
      <c r="B16" s="84"/>
      <c r="C16" s="45" t="s">
        <v>230</v>
      </c>
      <c r="D16" s="87"/>
      <c r="E16" s="87"/>
    </row>
    <row r="17" spans="1:5" ht="15.6">
      <c r="A17" s="81"/>
      <c r="B17" s="84"/>
      <c r="C17" s="45" t="s">
        <v>231</v>
      </c>
      <c r="D17" s="87"/>
      <c r="E17" s="87"/>
    </row>
    <row r="18" spans="1:5" ht="78">
      <c r="A18" s="81"/>
      <c r="B18" s="84"/>
      <c r="C18" s="45" t="s">
        <v>232</v>
      </c>
      <c r="D18" s="87"/>
      <c r="E18" s="87"/>
    </row>
    <row r="19" spans="1:5" ht="31.9" thickBot="1">
      <c r="A19" s="82"/>
      <c r="B19" s="85"/>
      <c r="C19" s="46" t="s">
        <v>233</v>
      </c>
      <c r="D19" s="88"/>
      <c r="E19" s="88"/>
    </row>
    <row r="20" spans="1:5" ht="31.15">
      <c r="A20" s="80">
        <v>37264</v>
      </c>
      <c r="B20" s="83" t="s">
        <v>234</v>
      </c>
      <c r="C20" s="92" t="s">
        <v>235</v>
      </c>
      <c r="D20" s="44" t="s">
        <v>236</v>
      </c>
      <c r="E20" s="86"/>
    </row>
    <row r="21" spans="1:5" ht="31.15">
      <c r="A21" s="81"/>
      <c r="B21" s="84"/>
      <c r="C21" s="48" t="s">
        <v>237</v>
      </c>
      <c r="D21" s="44" t="s">
        <v>220</v>
      </c>
      <c r="E21" s="87"/>
    </row>
    <row r="22" spans="1:5" ht="15.6">
      <c r="A22" s="81"/>
      <c r="B22" s="84"/>
      <c r="C22" s="48" t="s">
        <v>238</v>
      </c>
      <c r="D22" s="44"/>
      <c r="E22" s="87"/>
    </row>
    <row r="23" spans="1:5" ht="15.6">
      <c r="A23" s="81"/>
      <c r="B23" s="84"/>
      <c r="C23" s="48" t="s">
        <v>239</v>
      </c>
      <c r="D23" s="44"/>
      <c r="E23" s="87"/>
    </row>
    <row r="24" spans="1:5" ht="15.6">
      <c r="A24" s="81"/>
      <c r="B24" s="84"/>
      <c r="C24" s="92" t="s">
        <v>240</v>
      </c>
      <c r="D24" s="44"/>
      <c r="E24" s="87"/>
    </row>
    <row r="25" spans="1:5" ht="15.6">
      <c r="A25" s="81"/>
      <c r="B25" s="84"/>
      <c r="C25" s="92" t="s">
        <v>241</v>
      </c>
      <c r="D25" s="44"/>
      <c r="E25" s="87"/>
    </row>
    <row r="26" spans="1:5" ht="28.9">
      <c r="A26" s="81"/>
      <c r="B26" s="84"/>
      <c r="C26" s="92" t="s">
        <v>242</v>
      </c>
      <c r="D26" s="44"/>
      <c r="E26" s="87"/>
    </row>
    <row r="27" spans="1:5" ht="15.6">
      <c r="A27" s="81"/>
      <c r="B27" s="84"/>
      <c r="C27" s="92" t="s">
        <v>243</v>
      </c>
      <c r="D27" s="44"/>
      <c r="E27" s="87"/>
    </row>
    <row r="28" spans="1:5" ht="15.6">
      <c r="A28" s="81"/>
      <c r="B28" s="84"/>
      <c r="C28" s="92" t="s">
        <v>244</v>
      </c>
      <c r="D28" s="44"/>
      <c r="E28" s="87"/>
    </row>
    <row r="29" spans="1:5" ht="28.9">
      <c r="A29" s="81"/>
      <c r="B29" s="84"/>
      <c r="C29" s="92" t="s">
        <v>245</v>
      </c>
      <c r="D29" s="44"/>
      <c r="E29" s="87"/>
    </row>
    <row r="30" spans="1:5" ht="15.6">
      <c r="A30" s="81"/>
      <c r="B30" s="84"/>
      <c r="C30" s="92" t="s">
        <v>246</v>
      </c>
      <c r="D30" s="44"/>
      <c r="E30" s="87"/>
    </row>
    <row r="31" spans="1:5" ht="15.6">
      <c r="A31" s="81"/>
      <c r="B31" s="84"/>
      <c r="C31" s="93" t="s">
        <v>247</v>
      </c>
      <c r="D31" s="44"/>
      <c r="E31" s="87"/>
    </row>
    <row r="32" spans="1:5">
      <c r="A32" s="81"/>
      <c r="B32" s="84"/>
      <c r="C32" s="94" t="s">
        <v>248</v>
      </c>
      <c r="D32" s="49"/>
      <c r="E32" s="87"/>
    </row>
    <row r="33" spans="1:5">
      <c r="A33" s="81"/>
      <c r="B33" s="84"/>
      <c r="C33" s="94" t="s">
        <v>249</v>
      </c>
      <c r="D33" s="49"/>
      <c r="E33" s="87"/>
    </row>
    <row r="34" spans="1:5">
      <c r="A34" s="81"/>
      <c r="B34" s="84"/>
      <c r="C34" s="94" t="s">
        <v>250</v>
      </c>
      <c r="D34" s="49"/>
      <c r="E34" s="87"/>
    </row>
    <row r="35" spans="1:5" ht="28.9">
      <c r="A35" s="81"/>
      <c r="B35" s="84"/>
      <c r="C35" s="92" t="s">
        <v>251</v>
      </c>
      <c r="D35" s="49"/>
      <c r="E35" s="87"/>
    </row>
    <row r="36" spans="1:5" ht="58.15" thickBot="1">
      <c r="A36" s="82"/>
      <c r="B36" s="85"/>
      <c r="C36" s="95" t="s">
        <v>252</v>
      </c>
      <c r="D36" s="50"/>
      <c r="E36" s="88"/>
    </row>
    <row r="37" spans="1:5" ht="31.15">
      <c r="A37" s="80">
        <v>38360</v>
      </c>
      <c r="B37" s="83" t="s">
        <v>253</v>
      </c>
      <c r="C37" s="45" t="s">
        <v>254</v>
      </c>
      <c r="D37" s="44" t="s">
        <v>255</v>
      </c>
      <c r="E37" s="47"/>
    </row>
    <row r="38" spans="1:5" ht="15.6">
      <c r="A38" s="81"/>
      <c r="B38" s="84"/>
      <c r="C38" s="45" t="s">
        <v>256</v>
      </c>
      <c r="D38" s="44" t="s">
        <v>257</v>
      </c>
      <c r="E38" s="47"/>
    </row>
    <row r="39" spans="1:5" ht="26.45">
      <c r="A39" s="81"/>
      <c r="B39" s="84"/>
      <c r="C39" s="45" t="s">
        <v>258</v>
      </c>
      <c r="D39" s="54" t="s">
        <v>259</v>
      </c>
      <c r="E39" s="47"/>
    </row>
    <row r="40" spans="1:5" ht="15.6">
      <c r="A40" s="81"/>
      <c r="B40" s="84"/>
      <c r="C40" s="45" t="s">
        <v>260</v>
      </c>
      <c r="D40" s="44"/>
      <c r="E40" s="47"/>
    </row>
    <row r="41" spans="1:5" ht="31.15">
      <c r="A41" s="81"/>
      <c r="B41" s="84"/>
      <c r="C41" s="45" t="s">
        <v>261</v>
      </c>
      <c r="D41" s="44"/>
      <c r="E41" s="47"/>
    </row>
    <row r="42" spans="1:5" ht="15.6">
      <c r="A42" s="81"/>
      <c r="B42" s="84"/>
      <c r="C42" s="51" t="s">
        <v>262</v>
      </c>
      <c r="D42" s="44"/>
      <c r="E42" s="47"/>
    </row>
    <row r="43" spans="1:5" ht="31.15">
      <c r="A43" s="81"/>
      <c r="B43" s="84"/>
      <c r="C43" s="45" t="s">
        <v>263</v>
      </c>
      <c r="D43" s="44"/>
      <c r="E43" s="47"/>
    </row>
    <row r="44" spans="1:5" ht="31.15">
      <c r="A44" s="81"/>
      <c r="B44" s="84"/>
      <c r="C44" s="45" t="s">
        <v>264</v>
      </c>
      <c r="D44" s="44"/>
      <c r="E44" s="47"/>
    </row>
    <row r="45" spans="1:5" ht="46.9">
      <c r="A45" s="81"/>
      <c r="B45" s="84"/>
      <c r="C45" s="45" t="s">
        <v>265</v>
      </c>
      <c r="D45" s="44"/>
      <c r="E45" s="47"/>
    </row>
    <row r="46" spans="1:5" ht="31.15">
      <c r="A46" s="81"/>
      <c r="B46" s="84"/>
      <c r="C46" s="51" t="s">
        <v>266</v>
      </c>
      <c r="D46" s="44"/>
      <c r="E46" s="47"/>
    </row>
    <row r="47" spans="1:5" ht="31.15">
      <c r="A47" s="81"/>
      <c r="B47" s="84"/>
      <c r="C47" s="45" t="s">
        <v>267</v>
      </c>
      <c r="D47" s="44"/>
      <c r="E47" s="47"/>
    </row>
    <row r="48" spans="1:5" ht="31.15">
      <c r="A48" s="81"/>
      <c r="B48" s="84"/>
      <c r="C48" s="45" t="s">
        <v>264</v>
      </c>
      <c r="D48" s="44"/>
      <c r="E48" s="47"/>
    </row>
    <row r="49" spans="1:5" ht="62.45">
      <c r="A49" s="81"/>
      <c r="B49" s="84"/>
      <c r="C49" s="45" t="s">
        <v>268</v>
      </c>
      <c r="D49" s="44"/>
      <c r="E49" s="47"/>
    </row>
    <row r="50" spans="1:5" ht="31.15">
      <c r="A50" s="81"/>
      <c r="B50" s="84"/>
      <c r="C50" s="45" t="s">
        <v>269</v>
      </c>
      <c r="D50" s="44"/>
      <c r="E50" s="47"/>
    </row>
    <row r="51" spans="1:5" ht="62.45">
      <c r="A51" s="81"/>
      <c r="B51" s="84"/>
      <c r="C51" s="45" t="s">
        <v>270</v>
      </c>
      <c r="D51" s="44"/>
      <c r="E51" s="47"/>
    </row>
    <row r="52" spans="1:5" ht="31.15">
      <c r="A52" s="81"/>
      <c r="B52" s="84"/>
      <c r="C52" s="51" t="s">
        <v>271</v>
      </c>
      <c r="D52" s="44"/>
      <c r="E52" s="47"/>
    </row>
    <row r="53" spans="1:5" ht="15.6">
      <c r="A53" s="81"/>
      <c r="B53" s="84"/>
      <c r="C53" s="45" t="s">
        <v>272</v>
      </c>
      <c r="D53" s="44"/>
      <c r="E53" s="47"/>
    </row>
    <row r="54" spans="1:5" ht="31.15">
      <c r="A54" s="81"/>
      <c r="B54" s="84"/>
      <c r="C54" s="45" t="s">
        <v>273</v>
      </c>
      <c r="D54" s="44"/>
      <c r="E54" s="47"/>
    </row>
    <row r="55" spans="1:5" ht="15.6">
      <c r="A55" s="81"/>
      <c r="B55" s="84"/>
      <c r="C55" s="45" t="s">
        <v>274</v>
      </c>
      <c r="D55" s="44"/>
      <c r="E55" s="47"/>
    </row>
    <row r="56" spans="1:5" ht="15.6">
      <c r="A56" s="81"/>
      <c r="B56" s="84"/>
      <c r="C56" s="45" t="s">
        <v>275</v>
      </c>
      <c r="D56" s="44"/>
      <c r="E56" s="47"/>
    </row>
    <row r="57" spans="1:5" ht="31.15">
      <c r="A57" s="81"/>
      <c r="B57" s="84"/>
      <c r="C57" s="45" t="s">
        <v>276</v>
      </c>
      <c r="D57" s="44"/>
      <c r="E57" s="47"/>
    </row>
    <row r="58" spans="1:5" ht="15.6">
      <c r="A58" s="81"/>
      <c r="B58" s="84"/>
      <c r="C58" s="52"/>
      <c r="D58" s="44"/>
      <c r="E58" s="47"/>
    </row>
    <row r="59" spans="1:5" ht="15.6">
      <c r="A59" s="81"/>
      <c r="B59" s="84"/>
      <c r="C59" s="52"/>
      <c r="D59" s="44"/>
      <c r="E59" s="47"/>
    </row>
    <row r="60" spans="1:5" ht="15.6">
      <c r="A60" s="81"/>
      <c r="B60" s="84"/>
      <c r="C60" s="52"/>
      <c r="D60" s="49"/>
      <c r="E60" s="47"/>
    </row>
    <row r="61" spans="1:5" ht="15.6">
      <c r="A61" s="81"/>
      <c r="B61" s="84"/>
      <c r="C61" s="52"/>
      <c r="D61" s="49"/>
      <c r="E61" s="47"/>
    </row>
    <row r="62" spans="1:5" ht="15.6">
      <c r="A62" s="81"/>
      <c r="B62" s="84"/>
      <c r="C62" s="52"/>
      <c r="D62" s="49"/>
      <c r="E62" s="47"/>
    </row>
    <row r="63" spans="1:5" ht="15.6">
      <c r="A63" s="81"/>
      <c r="B63" s="84"/>
      <c r="C63" s="52"/>
      <c r="D63" s="49"/>
      <c r="E63" s="47"/>
    </row>
    <row r="64" spans="1:5" ht="15.6">
      <c r="A64" s="81"/>
      <c r="B64" s="84"/>
      <c r="C64" s="52"/>
      <c r="D64" s="49"/>
      <c r="E64" s="47"/>
    </row>
    <row r="65" spans="1:5" ht="123" thickBot="1">
      <c r="A65" s="82"/>
      <c r="B65" s="85"/>
      <c r="C65" s="53"/>
      <c r="D65" s="50"/>
      <c r="E65" s="55" t="s">
        <v>277</v>
      </c>
    </row>
    <row r="66" spans="1:5" ht="15.6">
      <c r="A66" s="80">
        <v>38725</v>
      </c>
      <c r="B66" s="83" t="s">
        <v>278</v>
      </c>
      <c r="C66" s="45" t="s">
        <v>279</v>
      </c>
      <c r="D66" s="83" t="s">
        <v>280</v>
      </c>
      <c r="E66" s="86"/>
    </row>
    <row r="67" spans="1:5" ht="15.6">
      <c r="A67" s="81"/>
      <c r="B67" s="84"/>
      <c r="C67" s="45" t="s">
        <v>281</v>
      </c>
      <c r="D67" s="84"/>
      <c r="E67" s="87"/>
    </row>
    <row r="68" spans="1:5" ht="15.6">
      <c r="A68" s="81"/>
      <c r="B68" s="84"/>
      <c r="C68" s="45" t="s">
        <v>282</v>
      </c>
      <c r="D68" s="84"/>
      <c r="E68" s="87"/>
    </row>
    <row r="69" spans="1:5" ht="31.15">
      <c r="A69" s="81"/>
      <c r="B69" s="84"/>
      <c r="C69" s="45" t="s">
        <v>283</v>
      </c>
      <c r="D69" s="84"/>
      <c r="E69" s="87"/>
    </row>
    <row r="70" spans="1:5" ht="31.15">
      <c r="A70" s="81"/>
      <c r="B70" s="84"/>
      <c r="C70" s="45" t="s">
        <v>284</v>
      </c>
      <c r="D70" s="84"/>
      <c r="E70" s="87"/>
    </row>
    <row r="71" spans="1:5" ht="31.15">
      <c r="A71" s="81"/>
      <c r="B71" s="84"/>
      <c r="C71" s="45" t="s">
        <v>285</v>
      </c>
      <c r="D71" s="84"/>
      <c r="E71" s="87"/>
    </row>
    <row r="72" spans="1:5" ht="15.6">
      <c r="A72" s="81"/>
      <c r="B72" s="84"/>
      <c r="C72" s="45" t="s">
        <v>286</v>
      </c>
      <c r="D72" s="84"/>
      <c r="E72" s="87"/>
    </row>
    <row r="73" spans="1:5" ht="15.6">
      <c r="A73" s="81"/>
      <c r="B73" s="84"/>
      <c r="C73" s="45" t="s">
        <v>287</v>
      </c>
      <c r="D73" s="84"/>
      <c r="E73" s="87"/>
    </row>
    <row r="74" spans="1:5" ht="29.45" thickBot="1">
      <c r="A74" s="82"/>
      <c r="B74" s="85"/>
      <c r="C74" s="56" t="s">
        <v>288</v>
      </c>
      <c r="D74" s="85"/>
      <c r="E74" s="88"/>
    </row>
    <row r="75" spans="1:5" ht="46.9">
      <c r="A75" s="80">
        <v>39090</v>
      </c>
      <c r="B75" s="83" t="s">
        <v>289</v>
      </c>
      <c r="C75" s="45" t="s">
        <v>290</v>
      </c>
      <c r="D75" s="83" t="s">
        <v>291</v>
      </c>
      <c r="E75" s="86"/>
    </row>
    <row r="76" spans="1:5" ht="46.9">
      <c r="A76" s="81"/>
      <c r="B76" s="84"/>
      <c r="C76" s="45" t="s">
        <v>292</v>
      </c>
      <c r="D76" s="84"/>
      <c r="E76" s="87"/>
    </row>
    <row r="77" spans="1:5" ht="63" thickBot="1">
      <c r="A77" s="82"/>
      <c r="B77" s="85"/>
      <c r="C77" s="46" t="s">
        <v>293</v>
      </c>
      <c r="D77" s="85"/>
      <c r="E77" s="88"/>
    </row>
    <row r="78" spans="1:5" ht="31.15">
      <c r="A78" s="80">
        <v>39455</v>
      </c>
      <c r="B78" s="83" t="s">
        <v>294</v>
      </c>
      <c r="C78" s="45" t="s">
        <v>295</v>
      </c>
      <c r="D78" s="83" t="s">
        <v>296</v>
      </c>
      <c r="E78" s="86"/>
    </row>
    <row r="79" spans="1:5" ht="31.15">
      <c r="A79" s="81"/>
      <c r="B79" s="84"/>
      <c r="C79" s="45" t="s">
        <v>297</v>
      </c>
      <c r="D79" s="84"/>
      <c r="E79" s="87"/>
    </row>
    <row r="80" spans="1:5" ht="78">
      <c r="A80" s="81"/>
      <c r="B80" s="84"/>
      <c r="C80" s="45" t="s">
        <v>298</v>
      </c>
      <c r="D80" s="84"/>
      <c r="E80" s="87"/>
    </row>
    <row r="81" spans="1:5" ht="31.15">
      <c r="A81" s="81"/>
      <c r="B81" s="84"/>
      <c r="C81" s="45" t="s">
        <v>299</v>
      </c>
      <c r="D81" s="84"/>
      <c r="E81" s="87"/>
    </row>
    <row r="82" spans="1:5" ht="46.9">
      <c r="A82" s="81"/>
      <c r="B82" s="84"/>
      <c r="C82" s="45" t="s">
        <v>300</v>
      </c>
      <c r="D82" s="84"/>
      <c r="E82" s="87"/>
    </row>
    <row r="83" spans="1:5" ht="46.9">
      <c r="A83" s="81"/>
      <c r="B83" s="84"/>
      <c r="C83" s="45" t="s">
        <v>301</v>
      </c>
      <c r="D83" s="84"/>
      <c r="E83" s="87"/>
    </row>
    <row r="84" spans="1:5" ht="31.15">
      <c r="A84" s="81"/>
      <c r="B84" s="84"/>
      <c r="C84" s="45" t="s">
        <v>302</v>
      </c>
      <c r="D84" s="84"/>
      <c r="E84" s="87"/>
    </row>
    <row r="85" spans="1:5" ht="62.45">
      <c r="A85" s="81"/>
      <c r="B85" s="84"/>
      <c r="C85" s="45" t="s">
        <v>303</v>
      </c>
      <c r="D85" s="84"/>
      <c r="E85" s="87"/>
    </row>
    <row r="86" spans="1:5" ht="63" thickBot="1">
      <c r="A86" s="82"/>
      <c r="B86" s="85"/>
      <c r="C86" s="46" t="s">
        <v>304</v>
      </c>
      <c r="D86" s="85"/>
      <c r="E86" s="88"/>
    </row>
    <row r="87" spans="1:5" ht="78">
      <c r="A87" s="80">
        <v>39821</v>
      </c>
      <c r="B87" s="83" t="s">
        <v>305</v>
      </c>
      <c r="C87" s="45" t="s">
        <v>306</v>
      </c>
      <c r="D87" s="83"/>
      <c r="E87" s="86"/>
    </row>
    <row r="88" spans="1:5" ht="46.9">
      <c r="A88" s="81"/>
      <c r="B88" s="84"/>
      <c r="C88" s="45" t="s">
        <v>307</v>
      </c>
      <c r="D88" s="84"/>
      <c r="E88" s="87"/>
    </row>
    <row r="89" spans="1:5" ht="15.6">
      <c r="A89" s="81"/>
      <c r="B89" s="84"/>
      <c r="C89" s="45" t="s">
        <v>308</v>
      </c>
      <c r="D89" s="84"/>
      <c r="E89" s="87"/>
    </row>
    <row r="90" spans="1:5" ht="46.9">
      <c r="A90" s="81"/>
      <c r="B90" s="84"/>
      <c r="C90" s="45" t="s">
        <v>309</v>
      </c>
      <c r="D90" s="84"/>
      <c r="E90" s="87"/>
    </row>
    <row r="91" spans="1:5" ht="15.6">
      <c r="A91" s="81"/>
      <c r="B91" s="84"/>
      <c r="C91" s="45"/>
      <c r="D91" s="84"/>
      <c r="E91" s="87"/>
    </row>
    <row r="92" spans="1:5" ht="62.45">
      <c r="A92" s="81"/>
      <c r="B92" s="84"/>
      <c r="C92" s="45" t="s">
        <v>310</v>
      </c>
      <c r="D92" s="84"/>
      <c r="E92" s="87"/>
    </row>
    <row r="93" spans="1:5" ht="46.9">
      <c r="A93" s="81"/>
      <c r="B93" s="84"/>
      <c r="C93" s="45" t="s">
        <v>311</v>
      </c>
      <c r="D93" s="84"/>
      <c r="E93" s="87"/>
    </row>
    <row r="94" spans="1:5" ht="78">
      <c r="A94" s="81"/>
      <c r="B94" s="84"/>
      <c r="C94" s="45" t="s">
        <v>312</v>
      </c>
      <c r="D94" s="84"/>
      <c r="E94" s="87"/>
    </row>
    <row r="95" spans="1:5" ht="62.45">
      <c r="A95" s="81"/>
      <c r="B95" s="84"/>
      <c r="C95" s="45" t="s">
        <v>313</v>
      </c>
      <c r="D95" s="84"/>
      <c r="E95" s="87"/>
    </row>
    <row r="96" spans="1:5" ht="93.6">
      <c r="A96" s="81"/>
      <c r="B96" s="84"/>
      <c r="C96" s="45" t="s">
        <v>314</v>
      </c>
      <c r="D96" s="84"/>
      <c r="E96" s="87"/>
    </row>
    <row r="97" spans="1:5" ht="31.9" thickBot="1">
      <c r="A97" s="82"/>
      <c r="B97" s="85"/>
      <c r="C97" s="46" t="s">
        <v>315</v>
      </c>
      <c r="D97" s="85"/>
      <c r="E97" s="88"/>
    </row>
    <row r="98" spans="1:5" ht="15.6">
      <c r="A98" s="80">
        <v>40186</v>
      </c>
      <c r="B98" s="83" t="s">
        <v>316</v>
      </c>
      <c r="C98" s="45" t="s">
        <v>317</v>
      </c>
      <c r="D98" s="83" t="s">
        <v>220</v>
      </c>
      <c r="E98" s="86"/>
    </row>
    <row r="99" spans="1:5" ht="15.6">
      <c r="A99" s="81"/>
      <c r="B99" s="84"/>
      <c r="C99" s="45" t="s">
        <v>318</v>
      </c>
      <c r="D99" s="84"/>
      <c r="E99" s="87"/>
    </row>
    <row r="100" spans="1:5" ht="15.6">
      <c r="A100" s="81"/>
      <c r="B100" s="84"/>
      <c r="C100" s="45" t="s">
        <v>319</v>
      </c>
      <c r="D100" s="84"/>
      <c r="E100" s="87"/>
    </row>
    <row r="101" spans="1:5" ht="31.15">
      <c r="A101" s="81"/>
      <c r="B101" s="84"/>
      <c r="C101" s="45" t="s">
        <v>320</v>
      </c>
      <c r="D101" s="84"/>
      <c r="E101" s="87"/>
    </row>
    <row r="102" spans="1:5" ht="15.6">
      <c r="A102" s="81"/>
      <c r="B102" s="84"/>
      <c r="C102" s="45" t="s">
        <v>321</v>
      </c>
      <c r="D102" s="84"/>
      <c r="E102" s="87"/>
    </row>
    <row r="103" spans="1:5" ht="15.6">
      <c r="A103" s="81"/>
      <c r="B103" s="84"/>
      <c r="C103" s="45" t="s">
        <v>322</v>
      </c>
      <c r="D103" s="84"/>
      <c r="E103" s="87"/>
    </row>
    <row r="104" spans="1:5" ht="31.15">
      <c r="A104" s="81"/>
      <c r="B104" s="84"/>
      <c r="C104" s="45" t="s">
        <v>323</v>
      </c>
      <c r="D104" s="84"/>
      <c r="E104" s="87"/>
    </row>
    <row r="105" spans="1:5" ht="15.6">
      <c r="A105" s="81"/>
      <c r="B105" s="84"/>
      <c r="C105" s="45" t="s">
        <v>324</v>
      </c>
      <c r="D105" s="84"/>
      <c r="E105" s="87"/>
    </row>
    <row r="106" spans="1:5" ht="15.6">
      <c r="A106" s="81"/>
      <c r="B106" s="84"/>
      <c r="C106" s="45" t="s">
        <v>325</v>
      </c>
      <c r="D106" s="84"/>
      <c r="E106" s="87"/>
    </row>
    <row r="107" spans="1:5" ht="31.15">
      <c r="A107" s="81"/>
      <c r="B107" s="84"/>
      <c r="C107" s="45" t="s">
        <v>326</v>
      </c>
      <c r="D107" s="84"/>
      <c r="E107" s="87"/>
    </row>
    <row r="108" spans="1:5" ht="15.6">
      <c r="A108" s="81"/>
      <c r="B108" s="84"/>
      <c r="C108" s="45" t="s">
        <v>327</v>
      </c>
      <c r="D108" s="84"/>
      <c r="E108" s="87"/>
    </row>
    <row r="109" spans="1:5" ht="15.6">
      <c r="A109" s="81"/>
      <c r="B109" s="84"/>
      <c r="C109" s="45" t="s">
        <v>328</v>
      </c>
      <c r="D109" s="84"/>
      <c r="E109" s="87"/>
    </row>
    <row r="110" spans="1:5" ht="15.6">
      <c r="A110" s="81"/>
      <c r="B110" s="84"/>
      <c r="C110" s="45" t="s">
        <v>329</v>
      </c>
      <c r="D110" s="84"/>
      <c r="E110" s="87"/>
    </row>
    <row r="111" spans="1:5" ht="15.6">
      <c r="A111" s="81"/>
      <c r="B111" s="84"/>
      <c r="C111" s="51" t="s">
        <v>330</v>
      </c>
      <c r="D111" s="84"/>
      <c r="E111" s="87"/>
    </row>
    <row r="112" spans="1:5" ht="31.15">
      <c r="A112" s="81"/>
      <c r="B112" s="84"/>
      <c r="C112" s="51" t="s">
        <v>331</v>
      </c>
      <c r="D112" s="84"/>
      <c r="E112" s="87"/>
    </row>
    <row r="113" spans="1:5" ht="15.6">
      <c r="A113" s="81"/>
      <c r="B113" s="84"/>
      <c r="C113" s="51" t="s">
        <v>332</v>
      </c>
      <c r="D113" s="84"/>
      <c r="E113" s="87"/>
    </row>
    <row r="114" spans="1:5" ht="46.9">
      <c r="A114" s="81"/>
      <c r="B114" s="84"/>
      <c r="C114" s="51" t="s">
        <v>333</v>
      </c>
      <c r="D114" s="84"/>
      <c r="E114" s="87"/>
    </row>
    <row r="115" spans="1:5" ht="31.15">
      <c r="A115" s="81"/>
      <c r="B115" s="84"/>
      <c r="C115" s="51" t="s">
        <v>334</v>
      </c>
      <c r="D115" s="84"/>
      <c r="E115" s="87"/>
    </row>
    <row r="116" spans="1:5" ht="15.6">
      <c r="A116" s="81"/>
      <c r="B116" s="84"/>
      <c r="C116" s="51" t="s">
        <v>335</v>
      </c>
      <c r="D116" s="84"/>
      <c r="E116" s="87"/>
    </row>
    <row r="117" spans="1:5" ht="31.15">
      <c r="A117" s="81"/>
      <c r="B117" s="84"/>
      <c r="C117" s="51" t="s">
        <v>336</v>
      </c>
      <c r="D117" s="84"/>
      <c r="E117" s="87"/>
    </row>
    <row r="118" spans="1:5" ht="16.149999999999999" thickBot="1">
      <c r="A118" s="82"/>
      <c r="B118" s="85"/>
      <c r="C118" s="46" t="s">
        <v>337</v>
      </c>
      <c r="D118" s="85"/>
      <c r="E118" s="88"/>
    </row>
    <row r="119" spans="1:5" ht="31.15">
      <c r="A119" s="80">
        <v>40551</v>
      </c>
      <c r="B119" s="83" t="s">
        <v>338</v>
      </c>
      <c r="C119" s="45" t="s">
        <v>339</v>
      </c>
      <c r="D119" s="83" t="s">
        <v>220</v>
      </c>
      <c r="E119" s="86"/>
    </row>
    <row r="120" spans="1:5" ht="31.15">
      <c r="A120" s="81"/>
      <c r="B120" s="84"/>
      <c r="C120" s="45" t="s">
        <v>340</v>
      </c>
      <c r="D120" s="84"/>
      <c r="E120" s="87"/>
    </row>
    <row r="121" spans="1:5" ht="31.15">
      <c r="A121" s="81"/>
      <c r="B121" s="84"/>
      <c r="C121" s="45" t="s">
        <v>341</v>
      </c>
      <c r="D121" s="84"/>
      <c r="E121" s="87"/>
    </row>
    <row r="122" spans="1:5" ht="15.6">
      <c r="A122" s="81"/>
      <c r="B122" s="84"/>
      <c r="C122" s="45" t="s">
        <v>342</v>
      </c>
      <c r="D122" s="84"/>
      <c r="E122" s="87"/>
    </row>
    <row r="123" spans="1:5" ht="16.149999999999999">
      <c r="A123" s="81"/>
      <c r="B123" s="84"/>
      <c r="C123" s="57" t="s">
        <v>343</v>
      </c>
      <c r="D123" s="84"/>
      <c r="E123" s="87"/>
    </row>
    <row r="124" spans="1:5" ht="15.6">
      <c r="A124" s="81"/>
      <c r="B124" s="84"/>
      <c r="C124" s="45" t="s">
        <v>344</v>
      </c>
      <c r="D124" s="84"/>
      <c r="E124" s="87"/>
    </row>
    <row r="125" spans="1:5" ht="15.6">
      <c r="A125" s="81"/>
      <c r="B125" s="84"/>
      <c r="C125" s="45" t="s">
        <v>345</v>
      </c>
      <c r="D125" s="84"/>
      <c r="E125" s="87"/>
    </row>
    <row r="126" spans="1:5" ht="15.6">
      <c r="A126" s="81"/>
      <c r="B126" s="84"/>
      <c r="C126" s="45" t="s">
        <v>346</v>
      </c>
      <c r="D126" s="84"/>
      <c r="E126" s="87"/>
    </row>
    <row r="127" spans="1:5" ht="15.6">
      <c r="A127" s="81"/>
      <c r="B127" s="84"/>
      <c r="C127" s="45" t="s">
        <v>347</v>
      </c>
      <c r="D127" s="84"/>
      <c r="E127" s="87"/>
    </row>
    <row r="128" spans="1:5" ht="15.6">
      <c r="A128" s="81"/>
      <c r="B128" s="84"/>
      <c r="C128" s="45" t="s">
        <v>348</v>
      </c>
      <c r="D128" s="84"/>
      <c r="E128" s="87"/>
    </row>
    <row r="129" spans="1:5" ht="16.149999999999999">
      <c r="A129" s="81"/>
      <c r="B129" s="84"/>
      <c r="C129" s="57" t="s">
        <v>349</v>
      </c>
      <c r="D129" s="84"/>
      <c r="E129" s="87"/>
    </row>
    <row r="130" spans="1:5" ht="15.6">
      <c r="A130" s="81"/>
      <c r="B130" s="84"/>
      <c r="C130" s="45" t="s">
        <v>344</v>
      </c>
      <c r="D130" s="84"/>
      <c r="E130" s="87"/>
    </row>
    <row r="131" spans="1:5" ht="15.6">
      <c r="A131" s="81"/>
      <c r="B131" s="84"/>
      <c r="C131" s="45" t="s">
        <v>350</v>
      </c>
      <c r="D131" s="84"/>
      <c r="E131" s="87"/>
    </row>
    <row r="132" spans="1:5" ht="15.6">
      <c r="A132" s="81"/>
      <c r="B132" s="84"/>
      <c r="C132" s="45" t="s">
        <v>351</v>
      </c>
      <c r="D132" s="84"/>
      <c r="E132" s="87"/>
    </row>
    <row r="133" spans="1:5" ht="15.6">
      <c r="A133" s="81"/>
      <c r="B133" s="84"/>
      <c r="C133" s="45" t="s">
        <v>346</v>
      </c>
      <c r="D133" s="84"/>
      <c r="E133" s="87"/>
    </row>
    <row r="134" spans="1:5" ht="15.6">
      <c r="A134" s="81"/>
      <c r="B134" s="84"/>
      <c r="C134" s="45" t="s">
        <v>347</v>
      </c>
      <c r="D134" s="84"/>
      <c r="E134" s="87"/>
    </row>
    <row r="135" spans="1:5" ht="31.15">
      <c r="A135" s="81"/>
      <c r="B135" s="84"/>
      <c r="C135" s="45" t="s">
        <v>352</v>
      </c>
      <c r="D135" s="84"/>
      <c r="E135" s="87"/>
    </row>
    <row r="136" spans="1:5" ht="16.149999999999999">
      <c r="A136" s="81"/>
      <c r="B136" s="84"/>
      <c r="C136" s="57" t="s">
        <v>353</v>
      </c>
      <c r="D136" s="84"/>
      <c r="E136" s="87"/>
    </row>
    <row r="137" spans="1:5" ht="15.6">
      <c r="A137" s="81"/>
      <c r="B137" s="84"/>
      <c r="C137" s="45" t="s">
        <v>344</v>
      </c>
      <c r="D137" s="84"/>
      <c r="E137" s="87"/>
    </row>
    <row r="138" spans="1:5" ht="15.6">
      <c r="A138" s="81"/>
      <c r="B138" s="84"/>
      <c r="C138" s="45" t="s">
        <v>354</v>
      </c>
      <c r="D138" s="84"/>
      <c r="E138" s="87"/>
    </row>
    <row r="139" spans="1:5" ht="15.6">
      <c r="A139" s="81"/>
      <c r="B139" s="84"/>
      <c r="C139" s="45" t="s">
        <v>351</v>
      </c>
      <c r="D139" s="84"/>
      <c r="E139" s="87"/>
    </row>
    <row r="140" spans="1:5" ht="15.6">
      <c r="A140" s="81"/>
      <c r="B140" s="84"/>
      <c r="C140" s="45" t="s">
        <v>346</v>
      </c>
      <c r="D140" s="84"/>
      <c r="E140" s="87"/>
    </row>
    <row r="141" spans="1:5" ht="15.6">
      <c r="A141" s="81"/>
      <c r="B141" s="84"/>
      <c r="C141" s="45" t="s">
        <v>347</v>
      </c>
      <c r="D141" s="84"/>
      <c r="E141" s="87"/>
    </row>
    <row r="142" spans="1:5" ht="15.6">
      <c r="A142" s="81"/>
      <c r="B142" s="84"/>
      <c r="C142" s="45" t="s">
        <v>355</v>
      </c>
      <c r="D142" s="84"/>
      <c r="E142" s="87"/>
    </row>
    <row r="143" spans="1:5" ht="46.9">
      <c r="A143" s="81"/>
      <c r="B143" s="84"/>
      <c r="C143" s="45" t="s">
        <v>356</v>
      </c>
      <c r="D143" s="84"/>
      <c r="E143" s="87"/>
    </row>
    <row r="144" spans="1:5" ht="15.6">
      <c r="A144" s="81"/>
      <c r="B144" s="84"/>
      <c r="C144" s="45" t="s">
        <v>357</v>
      </c>
      <c r="D144" s="84"/>
      <c r="E144" s="87"/>
    </row>
    <row r="145" spans="1:5" ht="15.6">
      <c r="A145" s="81"/>
      <c r="B145" s="84"/>
      <c r="C145" s="45" t="s">
        <v>358</v>
      </c>
      <c r="D145" s="84"/>
      <c r="E145" s="87"/>
    </row>
    <row r="146" spans="1:5" ht="15.6">
      <c r="A146" s="81"/>
      <c r="B146" s="84"/>
      <c r="C146" s="45" t="s">
        <v>359</v>
      </c>
      <c r="D146" s="84"/>
      <c r="E146" s="87"/>
    </row>
    <row r="147" spans="1:5" ht="15.6">
      <c r="A147" s="81"/>
      <c r="B147" s="84"/>
      <c r="C147" s="45" t="s">
        <v>360</v>
      </c>
      <c r="D147" s="84"/>
      <c r="E147" s="87"/>
    </row>
    <row r="148" spans="1:5" ht="15.6">
      <c r="A148" s="81"/>
      <c r="B148" s="84"/>
      <c r="C148" s="45" t="s">
        <v>361</v>
      </c>
      <c r="D148" s="84"/>
      <c r="E148" s="87"/>
    </row>
    <row r="149" spans="1:5" ht="15.6">
      <c r="A149" s="81"/>
      <c r="B149" s="84"/>
      <c r="C149" s="45" t="s">
        <v>362</v>
      </c>
      <c r="D149" s="84"/>
      <c r="E149" s="87"/>
    </row>
    <row r="150" spans="1:5" ht="15.6">
      <c r="A150" s="81"/>
      <c r="B150" s="84"/>
      <c r="C150" s="45" t="s">
        <v>363</v>
      </c>
      <c r="D150" s="84"/>
      <c r="E150" s="87"/>
    </row>
    <row r="151" spans="1:5">
      <c r="A151" s="81"/>
      <c r="B151" s="84"/>
      <c r="C151" s="52"/>
      <c r="D151" s="84"/>
      <c r="E151" s="87"/>
    </row>
    <row r="152" spans="1:5">
      <c r="A152" s="81"/>
      <c r="B152" s="84"/>
      <c r="C152" s="92" t="s">
        <v>364</v>
      </c>
      <c r="D152" s="84"/>
      <c r="E152" s="87"/>
    </row>
    <row r="153" spans="1:5" ht="62.45">
      <c r="A153" s="81"/>
      <c r="B153" s="84"/>
      <c r="C153" s="45" t="s">
        <v>365</v>
      </c>
      <c r="D153" s="84"/>
      <c r="E153" s="87"/>
    </row>
    <row r="154" spans="1:5" ht="16.149999999999999" thickBot="1">
      <c r="A154" s="82"/>
      <c r="B154" s="85"/>
      <c r="C154" s="46" t="s">
        <v>366</v>
      </c>
      <c r="D154" s="85"/>
      <c r="E154" s="88"/>
    </row>
    <row r="155" spans="1:5" ht="93.6">
      <c r="A155" s="80">
        <v>40916</v>
      </c>
      <c r="B155" s="83" t="s">
        <v>367</v>
      </c>
      <c r="C155" s="45" t="s">
        <v>368</v>
      </c>
      <c r="D155" s="83" t="s">
        <v>369</v>
      </c>
      <c r="E155" s="86"/>
    </row>
    <row r="156" spans="1:5" ht="31.15">
      <c r="A156" s="81"/>
      <c r="B156" s="84"/>
      <c r="C156" s="45" t="s">
        <v>370</v>
      </c>
      <c r="D156" s="84"/>
      <c r="E156" s="87"/>
    </row>
    <row r="157" spans="1:5" ht="16.149999999999999">
      <c r="A157" s="81"/>
      <c r="B157" s="84"/>
      <c r="C157" s="57" t="s">
        <v>371</v>
      </c>
      <c r="D157" s="84"/>
      <c r="E157" s="87"/>
    </row>
    <row r="158" spans="1:5" ht="15.6">
      <c r="A158" s="81"/>
      <c r="B158" s="84"/>
      <c r="C158" s="45" t="s">
        <v>344</v>
      </c>
      <c r="D158" s="84"/>
      <c r="E158" s="87"/>
    </row>
    <row r="159" spans="1:5" ht="15.6">
      <c r="A159" s="81"/>
      <c r="B159" s="84"/>
      <c r="C159" s="45" t="s">
        <v>372</v>
      </c>
      <c r="D159" s="84"/>
      <c r="E159" s="87"/>
    </row>
    <row r="160" spans="1:5" ht="15.6">
      <c r="A160" s="81"/>
      <c r="B160" s="84"/>
      <c r="C160" s="45" t="s">
        <v>373</v>
      </c>
      <c r="D160" s="84"/>
      <c r="E160" s="87"/>
    </row>
    <row r="161" spans="1:5" ht="15.6">
      <c r="A161" s="81"/>
      <c r="B161" s="84"/>
      <c r="C161" s="45" t="s">
        <v>374</v>
      </c>
      <c r="D161" s="84"/>
      <c r="E161" s="87"/>
    </row>
    <row r="162" spans="1:5">
      <c r="A162" s="81"/>
      <c r="B162" s="84"/>
      <c r="C162" s="92" t="s">
        <v>375</v>
      </c>
      <c r="D162" s="84"/>
      <c r="E162" s="87"/>
    </row>
    <row r="163" spans="1:5" ht="57.6">
      <c r="A163" s="81"/>
      <c r="B163" s="84"/>
      <c r="C163" s="92" t="s">
        <v>376</v>
      </c>
      <c r="D163" s="84"/>
      <c r="E163" s="87"/>
    </row>
    <row r="164" spans="1:5">
      <c r="A164" s="81"/>
      <c r="B164" s="84"/>
      <c r="C164" s="92" t="s">
        <v>377</v>
      </c>
      <c r="D164" s="84"/>
      <c r="E164" s="87"/>
    </row>
    <row r="165" spans="1:5" ht="43.9" thickBot="1">
      <c r="A165" s="82"/>
      <c r="B165" s="85"/>
      <c r="C165" s="95" t="s">
        <v>378</v>
      </c>
      <c r="D165" s="85"/>
      <c r="E165" s="88"/>
    </row>
    <row r="166" spans="1:5" ht="31.15">
      <c r="A166" s="80">
        <v>41282</v>
      </c>
      <c r="B166" s="83" t="s">
        <v>379</v>
      </c>
      <c r="C166" s="45" t="s">
        <v>380</v>
      </c>
      <c r="D166" s="83" t="s">
        <v>220</v>
      </c>
      <c r="E166" s="86"/>
    </row>
    <row r="167" spans="1:5" ht="78">
      <c r="A167" s="81"/>
      <c r="B167" s="84"/>
      <c r="C167" s="45" t="s">
        <v>381</v>
      </c>
      <c r="D167" s="84"/>
      <c r="E167" s="87"/>
    </row>
    <row r="168" spans="1:5" ht="46.9">
      <c r="A168" s="81"/>
      <c r="B168" s="84"/>
      <c r="C168" s="45" t="s">
        <v>382</v>
      </c>
      <c r="D168" s="84"/>
      <c r="E168" s="87"/>
    </row>
    <row r="169" spans="1:5" ht="46.9">
      <c r="A169" s="81"/>
      <c r="B169" s="84"/>
      <c r="C169" s="45" t="s">
        <v>383</v>
      </c>
      <c r="D169" s="84"/>
      <c r="E169" s="87"/>
    </row>
    <row r="170" spans="1:5" ht="46.9">
      <c r="A170" s="81"/>
      <c r="B170" s="84"/>
      <c r="C170" s="45" t="s">
        <v>384</v>
      </c>
      <c r="D170" s="84"/>
      <c r="E170" s="87"/>
    </row>
    <row r="171" spans="1:5" ht="46.9">
      <c r="A171" s="81"/>
      <c r="B171" s="84"/>
      <c r="C171" s="45" t="s">
        <v>385</v>
      </c>
      <c r="D171" s="84"/>
      <c r="E171" s="87"/>
    </row>
    <row r="172" spans="1:5" ht="62.45">
      <c r="A172" s="81"/>
      <c r="B172" s="84"/>
      <c r="C172" s="45" t="s">
        <v>386</v>
      </c>
      <c r="D172" s="84"/>
      <c r="E172" s="87"/>
    </row>
    <row r="173" spans="1:5" ht="31.15">
      <c r="A173" s="81"/>
      <c r="B173" s="84"/>
      <c r="C173" s="45" t="s">
        <v>387</v>
      </c>
      <c r="D173" s="84"/>
      <c r="E173" s="87"/>
    </row>
    <row r="174" spans="1:5" ht="78">
      <c r="A174" s="81"/>
      <c r="B174" s="84"/>
      <c r="C174" s="45" t="s">
        <v>388</v>
      </c>
      <c r="D174" s="84"/>
      <c r="E174" s="87"/>
    </row>
    <row r="175" spans="1:5" ht="31.15">
      <c r="A175" s="81"/>
      <c r="B175" s="84"/>
      <c r="C175" s="45" t="s">
        <v>389</v>
      </c>
      <c r="D175" s="84"/>
      <c r="E175" s="87"/>
    </row>
    <row r="176" spans="1:5" ht="31.15">
      <c r="A176" s="81"/>
      <c r="B176" s="84"/>
      <c r="C176" s="45" t="s">
        <v>390</v>
      </c>
      <c r="D176" s="84"/>
      <c r="E176" s="87"/>
    </row>
    <row r="177" spans="1:5" ht="31.15">
      <c r="A177" s="81"/>
      <c r="B177" s="84"/>
      <c r="C177" s="45" t="s">
        <v>391</v>
      </c>
      <c r="D177" s="84"/>
      <c r="E177" s="87"/>
    </row>
    <row r="178" spans="1:5" ht="46.9">
      <c r="A178" s="81"/>
      <c r="B178" s="84"/>
      <c r="C178" s="45" t="s">
        <v>392</v>
      </c>
      <c r="D178" s="84"/>
      <c r="E178" s="87"/>
    </row>
    <row r="179" spans="1:5" ht="46.9">
      <c r="A179" s="81"/>
      <c r="B179" s="84"/>
      <c r="C179" s="45" t="s">
        <v>393</v>
      </c>
      <c r="D179" s="84"/>
      <c r="E179" s="87"/>
    </row>
    <row r="180" spans="1:5" ht="46.9">
      <c r="A180" s="81"/>
      <c r="B180" s="84"/>
      <c r="C180" s="45" t="s">
        <v>394</v>
      </c>
      <c r="D180" s="84"/>
      <c r="E180" s="87"/>
    </row>
    <row r="181" spans="1:5" ht="31.15">
      <c r="A181" s="81"/>
      <c r="B181" s="84"/>
      <c r="C181" s="45" t="s">
        <v>395</v>
      </c>
      <c r="D181" s="84"/>
      <c r="E181" s="87"/>
    </row>
    <row r="182" spans="1:5" ht="31.15">
      <c r="A182" s="81"/>
      <c r="B182" s="84"/>
      <c r="C182" s="45" t="s">
        <v>396</v>
      </c>
      <c r="D182" s="84"/>
      <c r="E182" s="87"/>
    </row>
    <row r="183" spans="1:5" ht="31.15">
      <c r="A183" s="81"/>
      <c r="B183" s="84"/>
      <c r="C183" s="45" t="s">
        <v>397</v>
      </c>
      <c r="D183" s="84"/>
      <c r="E183" s="87"/>
    </row>
    <row r="184" spans="1:5" ht="15.6">
      <c r="A184" s="81"/>
      <c r="B184" s="84"/>
      <c r="C184" s="45" t="s">
        <v>398</v>
      </c>
      <c r="D184" s="84"/>
      <c r="E184" s="87"/>
    </row>
    <row r="185" spans="1:5" ht="31.15">
      <c r="A185" s="81"/>
      <c r="B185" s="84"/>
      <c r="C185" s="45" t="s">
        <v>399</v>
      </c>
      <c r="D185" s="84"/>
      <c r="E185" s="87"/>
    </row>
    <row r="186" spans="1:5" ht="31.15">
      <c r="A186" s="81"/>
      <c r="B186" s="84"/>
      <c r="C186" s="45" t="s">
        <v>400</v>
      </c>
      <c r="D186" s="84"/>
      <c r="E186" s="87"/>
    </row>
    <row r="187" spans="1:5" ht="46.9">
      <c r="A187" s="81"/>
      <c r="B187" s="84"/>
      <c r="C187" s="45" t="s">
        <v>401</v>
      </c>
      <c r="D187" s="84"/>
      <c r="E187" s="87"/>
    </row>
    <row r="188" spans="1:5" ht="46.9">
      <c r="A188" s="81"/>
      <c r="B188" s="84"/>
      <c r="C188" s="45" t="s">
        <v>402</v>
      </c>
      <c r="D188" s="84"/>
      <c r="E188" s="87"/>
    </row>
    <row r="189" spans="1:5" ht="46.9">
      <c r="A189" s="81"/>
      <c r="B189" s="84"/>
      <c r="C189" s="45" t="s">
        <v>403</v>
      </c>
      <c r="D189" s="84"/>
      <c r="E189" s="87"/>
    </row>
    <row r="190" spans="1:5" ht="16.149999999999999" thickBot="1">
      <c r="A190" s="82"/>
      <c r="B190" s="85"/>
      <c r="C190" s="46" t="s">
        <v>404</v>
      </c>
      <c r="D190" s="85"/>
      <c r="E190" s="88"/>
    </row>
    <row r="191" spans="1:5" ht="15.6">
      <c r="A191" s="80">
        <v>41647</v>
      </c>
      <c r="B191" s="83" t="s">
        <v>405</v>
      </c>
      <c r="C191" s="45" t="s">
        <v>406</v>
      </c>
      <c r="D191" s="83" t="s">
        <v>407</v>
      </c>
      <c r="E191" s="86"/>
    </row>
    <row r="192" spans="1:5" ht="15.6">
      <c r="A192" s="81"/>
      <c r="B192" s="84"/>
      <c r="C192" s="44" t="s">
        <v>408</v>
      </c>
      <c r="D192" s="84"/>
      <c r="E192" s="87"/>
    </row>
    <row r="193" spans="1:5" ht="15.6">
      <c r="A193" s="81"/>
      <c r="B193" s="84"/>
      <c r="C193" s="44" t="s">
        <v>409</v>
      </c>
      <c r="D193" s="84"/>
      <c r="E193" s="87"/>
    </row>
    <row r="194" spans="1:5" ht="15.6">
      <c r="A194" s="81"/>
      <c r="B194" s="84"/>
      <c r="C194" s="44" t="s">
        <v>410</v>
      </c>
      <c r="D194" s="84"/>
      <c r="E194" s="87"/>
    </row>
    <row r="195" spans="1:5" ht="15.6">
      <c r="A195" s="81"/>
      <c r="B195" s="84"/>
      <c r="C195" s="45" t="s">
        <v>411</v>
      </c>
      <c r="D195" s="84"/>
      <c r="E195" s="87"/>
    </row>
    <row r="196" spans="1:5" ht="15.6">
      <c r="A196" s="81"/>
      <c r="B196" s="84"/>
      <c r="C196" s="45" t="s">
        <v>412</v>
      </c>
      <c r="D196" s="84"/>
      <c r="E196" s="87"/>
    </row>
    <row r="197" spans="1:5" ht="15.6">
      <c r="A197" s="81"/>
      <c r="B197" s="84"/>
      <c r="C197" s="45" t="s">
        <v>413</v>
      </c>
      <c r="D197" s="84"/>
      <c r="E197" s="87"/>
    </row>
    <row r="198" spans="1:5" ht="15.6">
      <c r="A198" s="81"/>
      <c r="B198" s="84"/>
      <c r="C198" s="45" t="s">
        <v>414</v>
      </c>
      <c r="D198" s="84"/>
      <c r="E198" s="87"/>
    </row>
    <row r="199" spans="1:5" ht="63" thickBot="1">
      <c r="A199" s="82"/>
      <c r="B199" s="85"/>
      <c r="C199" s="46" t="s">
        <v>415</v>
      </c>
      <c r="D199" s="85"/>
      <c r="E199" s="88"/>
    </row>
    <row r="200" spans="1:5" ht="31.15">
      <c r="A200" s="80">
        <v>42012</v>
      </c>
      <c r="B200" s="83" t="s">
        <v>416</v>
      </c>
      <c r="C200" s="45" t="s">
        <v>417</v>
      </c>
      <c r="D200" s="83" t="s">
        <v>418</v>
      </c>
      <c r="E200" s="86"/>
    </row>
    <row r="201" spans="1:5" ht="93.6">
      <c r="A201" s="81"/>
      <c r="B201" s="84"/>
      <c r="C201" s="45" t="s">
        <v>419</v>
      </c>
      <c r="D201" s="84"/>
      <c r="E201" s="87"/>
    </row>
    <row r="202" spans="1:5" ht="46.9">
      <c r="A202" s="81"/>
      <c r="B202" s="84"/>
      <c r="C202" s="45" t="s">
        <v>420</v>
      </c>
      <c r="D202" s="84"/>
      <c r="E202" s="87"/>
    </row>
    <row r="203" spans="1:5" ht="15.6">
      <c r="A203" s="81"/>
      <c r="B203" s="84"/>
      <c r="C203" s="45" t="s">
        <v>421</v>
      </c>
      <c r="D203" s="84"/>
      <c r="E203" s="87"/>
    </row>
    <row r="204" spans="1:5" ht="31.15">
      <c r="A204" s="81"/>
      <c r="B204" s="84"/>
      <c r="C204" s="45" t="s">
        <v>422</v>
      </c>
      <c r="D204" s="84"/>
      <c r="E204" s="87"/>
    </row>
    <row r="205" spans="1:5" ht="15.6">
      <c r="A205" s="81"/>
      <c r="B205" s="84"/>
      <c r="C205" s="45" t="s">
        <v>423</v>
      </c>
      <c r="D205" s="84"/>
      <c r="E205" s="87"/>
    </row>
    <row r="206" spans="1:5" ht="15.6">
      <c r="A206" s="81"/>
      <c r="B206" s="84"/>
      <c r="C206" s="44" t="s">
        <v>424</v>
      </c>
      <c r="D206" s="84"/>
      <c r="E206" s="87"/>
    </row>
    <row r="207" spans="1:5" ht="15.6">
      <c r="A207" s="81"/>
      <c r="B207" s="84"/>
      <c r="C207" s="44" t="s">
        <v>425</v>
      </c>
      <c r="D207" s="84"/>
      <c r="E207" s="87"/>
    </row>
    <row r="208" spans="1:5" ht="15.6">
      <c r="A208" s="81"/>
      <c r="B208" s="84"/>
      <c r="C208" s="44" t="s">
        <v>426</v>
      </c>
      <c r="D208" s="84"/>
      <c r="E208" s="87"/>
    </row>
    <row r="209" spans="1:5" ht="46.9">
      <c r="A209" s="81"/>
      <c r="B209" s="84"/>
      <c r="C209" s="45" t="s">
        <v>427</v>
      </c>
      <c r="D209" s="84"/>
      <c r="E209" s="87"/>
    </row>
    <row r="210" spans="1:5" ht="47.45" thickBot="1">
      <c r="A210" s="82"/>
      <c r="B210" s="85"/>
      <c r="C210" s="46" t="s">
        <v>428</v>
      </c>
      <c r="D210" s="85"/>
      <c r="E210" s="88"/>
    </row>
    <row r="211" spans="1:5" ht="62.45">
      <c r="A211" s="80">
        <v>42377</v>
      </c>
      <c r="B211" s="83" t="s">
        <v>429</v>
      </c>
      <c r="C211" s="45" t="s">
        <v>430</v>
      </c>
      <c r="D211" s="83" t="s">
        <v>431</v>
      </c>
      <c r="E211" s="86"/>
    </row>
    <row r="212" spans="1:5" ht="31.15">
      <c r="A212" s="81"/>
      <c r="B212" s="84"/>
      <c r="C212" s="45" t="s">
        <v>432</v>
      </c>
      <c r="D212" s="84"/>
      <c r="E212" s="87"/>
    </row>
    <row r="213" spans="1:5" ht="15.6">
      <c r="A213" s="81"/>
      <c r="B213" s="84"/>
      <c r="C213" s="45" t="s">
        <v>433</v>
      </c>
      <c r="D213" s="84"/>
      <c r="E213" s="87"/>
    </row>
    <row r="214" spans="1:5" ht="31.15">
      <c r="A214" s="81"/>
      <c r="B214" s="84"/>
      <c r="C214" s="45" t="s">
        <v>434</v>
      </c>
      <c r="D214" s="84"/>
      <c r="E214" s="87"/>
    </row>
    <row r="215" spans="1:5" ht="31.15">
      <c r="A215" s="81"/>
      <c r="B215" s="84"/>
      <c r="C215" s="45" t="s">
        <v>435</v>
      </c>
      <c r="D215" s="84"/>
      <c r="E215" s="87"/>
    </row>
    <row r="216" spans="1:5" ht="31.15">
      <c r="A216" s="81"/>
      <c r="B216" s="84"/>
      <c r="C216" s="45" t="s">
        <v>436</v>
      </c>
      <c r="D216" s="84"/>
      <c r="E216" s="87"/>
    </row>
    <row r="217" spans="1:5" ht="31.15">
      <c r="A217" s="81"/>
      <c r="B217" s="84"/>
      <c r="C217" s="45" t="s">
        <v>437</v>
      </c>
      <c r="D217" s="84"/>
      <c r="E217" s="87"/>
    </row>
    <row r="218" spans="1:5" ht="15.6">
      <c r="A218" s="81"/>
      <c r="B218" s="84"/>
      <c r="C218" s="45" t="s">
        <v>438</v>
      </c>
      <c r="D218" s="84"/>
      <c r="E218" s="87"/>
    </row>
    <row r="219" spans="1:5" ht="31.9" thickBot="1">
      <c r="A219" s="82"/>
      <c r="B219" s="85"/>
      <c r="C219" s="46" t="s">
        <v>439</v>
      </c>
      <c r="D219" s="85"/>
      <c r="E219" s="88"/>
    </row>
    <row r="220" spans="1:5" ht="46.9">
      <c r="A220" s="80">
        <v>42743</v>
      </c>
      <c r="B220" s="83" t="s">
        <v>440</v>
      </c>
      <c r="C220" s="45" t="s">
        <v>441</v>
      </c>
      <c r="D220" s="83" t="s">
        <v>220</v>
      </c>
      <c r="E220" s="86"/>
    </row>
    <row r="221" spans="1:5" ht="46.9">
      <c r="A221" s="81"/>
      <c r="B221" s="84"/>
      <c r="C221" s="45" t="s">
        <v>442</v>
      </c>
      <c r="D221" s="84"/>
      <c r="E221" s="87"/>
    </row>
    <row r="222" spans="1:5" ht="31.15">
      <c r="A222" s="81"/>
      <c r="B222" s="84"/>
      <c r="C222" s="45" t="s">
        <v>443</v>
      </c>
      <c r="D222" s="84"/>
      <c r="E222" s="87"/>
    </row>
    <row r="223" spans="1:5" ht="31.15">
      <c r="A223" s="81"/>
      <c r="B223" s="84"/>
      <c r="C223" s="45" t="s">
        <v>444</v>
      </c>
      <c r="D223" s="84"/>
      <c r="E223" s="87"/>
    </row>
    <row r="224" spans="1:5" ht="31.15">
      <c r="A224" s="81"/>
      <c r="B224" s="84"/>
      <c r="C224" s="45" t="s">
        <v>445</v>
      </c>
      <c r="D224" s="84"/>
      <c r="E224" s="87"/>
    </row>
    <row r="225" spans="1:5" ht="15.6">
      <c r="A225" s="81"/>
      <c r="B225" s="84"/>
      <c r="C225" s="45" t="s">
        <v>274</v>
      </c>
      <c r="D225" s="84"/>
      <c r="E225" s="87"/>
    </row>
    <row r="226" spans="1:5" ht="46.9">
      <c r="A226" s="81"/>
      <c r="B226" s="84"/>
      <c r="C226" s="45" t="s">
        <v>446</v>
      </c>
      <c r="D226" s="84"/>
      <c r="E226" s="87"/>
    </row>
    <row r="227" spans="1:5" ht="15.6">
      <c r="A227" s="81"/>
      <c r="B227" s="84"/>
      <c r="C227" s="45" t="s">
        <v>447</v>
      </c>
      <c r="D227" s="84"/>
      <c r="E227" s="87"/>
    </row>
    <row r="228" spans="1:5" ht="46.9">
      <c r="A228" s="81"/>
      <c r="B228" s="84"/>
      <c r="C228" s="45" t="s">
        <v>448</v>
      </c>
      <c r="D228" s="84"/>
      <c r="E228" s="87"/>
    </row>
    <row r="229" spans="1:5" ht="46.9">
      <c r="A229" s="81"/>
      <c r="B229" s="84"/>
      <c r="C229" s="45" t="s">
        <v>449</v>
      </c>
      <c r="D229" s="84"/>
      <c r="E229" s="87"/>
    </row>
    <row r="230" spans="1:5" ht="62.45">
      <c r="A230" s="81"/>
      <c r="B230" s="84"/>
      <c r="C230" s="45" t="s">
        <v>450</v>
      </c>
      <c r="D230" s="84"/>
      <c r="E230" s="87"/>
    </row>
    <row r="231" spans="1:5" ht="15.6">
      <c r="A231" s="81"/>
      <c r="B231" s="84"/>
      <c r="C231" s="45" t="s">
        <v>421</v>
      </c>
      <c r="D231" s="84"/>
      <c r="E231" s="87"/>
    </row>
    <row r="232" spans="1:5" ht="31.15">
      <c r="A232" s="81"/>
      <c r="B232" s="84"/>
      <c r="C232" s="45" t="s">
        <v>451</v>
      </c>
      <c r="D232" s="84"/>
      <c r="E232" s="87"/>
    </row>
    <row r="233" spans="1:5" ht="31.15">
      <c r="A233" s="81"/>
      <c r="B233" s="84"/>
      <c r="C233" s="45" t="s">
        <v>452</v>
      </c>
      <c r="D233" s="84"/>
      <c r="E233" s="87"/>
    </row>
    <row r="234" spans="1:5" ht="15.6">
      <c r="A234" s="81"/>
      <c r="B234" s="84"/>
      <c r="C234" s="45" t="s">
        <v>453</v>
      </c>
      <c r="D234" s="84"/>
      <c r="E234" s="87"/>
    </row>
    <row r="235" spans="1:5" ht="15.6">
      <c r="A235" s="81"/>
      <c r="B235" s="84"/>
      <c r="C235" s="45" t="s">
        <v>454</v>
      </c>
      <c r="D235" s="84"/>
      <c r="E235" s="87"/>
    </row>
    <row r="236" spans="1:5" ht="15.6">
      <c r="A236" s="81"/>
      <c r="B236" s="84"/>
      <c r="C236" s="45" t="s">
        <v>455</v>
      </c>
      <c r="D236" s="84"/>
      <c r="E236" s="87"/>
    </row>
    <row r="237" spans="1:5" ht="15.6">
      <c r="A237" s="81"/>
      <c r="B237" s="84"/>
      <c r="C237" s="45" t="s">
        <v>456</v>
      </c>
      <c r="D237" s="84"/>
      <c r="E237" s="87"/>
    </row>
    <row r="238" spans="1:5" ht="31.15">
      <c r="A238" s="81"/>
      <c r="B238" s="84"/>
      <c r="C238" s="45" t="s">
        <v>457</v>
      </c>
      <c r="D238" s="84"/>
      <c r="E238" s="87"/>
    </row>
    <row r="239" spans="1:5" ht="15.6">
      <c r="A239" s="81"/>
      <c r="B239" s="84"/>
      <c r="C239" s="45" t="s">
        <v>412</v>
      </c>
      <c r="D239" s="84"/>
      <c r="E239" s="87"/>
    </row>
    <row r="240" spans="1:5" ht="15.6">
      <c r="A240" s="81"/>
      <c r="B240" s="84"/>
      <c r="C240" s="45" t="s">
        <v>413</v>
      </c>
      <c r="D240" s="84"/>
      <c r="E240" s="87"/>
    </row>
    <row r="241" spans="1:5" ht="15.6">
      <c r="A241" s="81"/>
      <c r="B241" s="84"/>
      <c r="C241" s="45" t="s">
        <v>458</v>
      </c>
      <c r="D241" s="84"/>
      <c r="E241" s="87"/>
    </row>
    <row r="242" spans="1:5" ht="47.45" thickBot="1">
      <c r="A242" s="82"/>
      <c r="B242" s="85"/>
      <c r="C242" s="46" t="s">
        <v>459</v>
      </c>
      <c r="D242" s="85"/>
      <c r="E242" s="88"/>
    </row>
  </sheetData>
  <mergeCells count="61">
    <mergeCell ref="A191:A199"/>
    <mergeCell ref="B191:B199"/>
    <mergeCell ref="D191:D199"/>
    <mergeCell ref="E191:E199"/>
    <mergeCell ref="A220:A242"/>
    <mergeCell ref="B220:B242"/>
    <mergeCell ref="D220:D242"/>
    <mergeCell ref="E220:E242"/>
    <mergeCell ref="A200:A210"/>
    <mergeCell ref="B200:B210"/>
    <mergeCell ref="D200:D210"/>
    <mergeCell ref="E200:E210"/>
    <mergeCell ref="A211:A219"/>
    <mergeCell ref="B211:B219"/>
    <mergeCell ref="D211:D219"/>
    <mergeCell ref="E211:E219"/>
    <mergeCell ref="A155:A165"/>
    <mergeCell ref="B155:B165"/>
    <mergeCell ref="D155:D165"/>
    <mergeCell ref="E155:E165"/>
    <mergeCell ref="A166:A190"/>
    <mergeCell ref="B166:B190"/>
    <mergeCell ref="D166:D190"/>
    <mergeCell ref="E166:E190"/>
    <mergeCell ref="A98:A118"/>
    <mergeCell ref="B98:B118"/>
    <mergeCell ref="D98:D118"/>
    <mergeCell ref="E98:E118"/>
    <mergeCell ref="A119:A154"/>
    <mergeCell ref="B119:B154"/>
    <mergeCell ref="D119:D154"/>
    <mergeCell ref="E119:E154"/>
    <mergeCell ref="A78:A86"/>
    <mergeCell ref="B78:B86"/>
    <mergeCell ref="D78:D86"/>
    <mergeCell ref="E78:E86"/>
    <mergeCell ref="A87:A97"/>
    <mergeCell ref="B87:B97"/>
    <mergeCell ref="D87:D97"/>
    <mergeCell ref="E87:E97"/>
    <mergeCell ref="B37:B65"/>
    <mergeCell ref="A75:A77"/>
    <mergeCell ref="B75:B77"/>
    <mergeCell ref="D75:D77"/>
    <mergeCell ref="E75:E77"/>
    <mergeCell ref="A66:A74"/>
    <mergeCell ref="B66:B74"/>
    <mergeCell ref="D66:D74"/>
    <mergeCell ref="E66:E74"/>
    <mergeCell ref="B3:B4"/>
    <mergeCell ref="C3:C4"/>
    <mergeCell ref="D3:D4"/>
    <mergeCell ref="E3:E4"/>
    <mergeCell ref="A6:A19"/>
    <mergeCell ref="B6:B19"/>
    <mergeCell ref="D6:D19"/>
    <mergeCell ref="E6:E19"/>
    <mergeCell ref="A20:A36"/>
    <mergeCell ref="B20:B36"/>
    <mergeCell ref="E20:E36"/>
    <mergeCell ref="A37:A65"/>
  </mergeCells>
  <hyperlinks>
    <hyperlink ref="C74" r:id="rId1" tooltip="Международный стандарт финансовой отчетности (IFRS) 3 &quot;Объединения бизнесов&quot; (с изменениями и дополнениями)" display="https://its.1c.ru/db/content/garant/src/d04596/i0919399.htm?_=1573543362"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6"/>
  <sheetViews>
    <sheetView workbookViewId="0"/>
  </sheetViews>
  <sheetFormatPr defaultColWidth="8.85546875" defaultRowHeight="14.45"/>
  <cols>
    <col min="1" max="1" width="164.7109375" style="60" customWidth="1"/>
    <col min="2" max="16384" width="8.85546875" style="60"/>
  </cols>
  <sheetData>
    <row r="1" spans="1:1" ht="17.45">
      <c r="A1" s="59" t="s">
        <v>460</v>
      </c>
    </row>
    <row r="2" spans="1:1" ht="36">
      <c r="A2" s="61" t="s">
        <v>461</v>
      </c>
    </row>
    <row r="3" spans="1:1" ht="36">
      <c r="A3" s="61" t="s">
        <v>462</v>
      </c>
    </row>
    <row r="4" spans="1:1" ht="18">
      <c r="A4" s="61" t="s">
        <v>463</v>
      </c>
    </row>
    <row r="5" spans="1:1" ht="18">
      <c r="A5" s="61" t="s">
        <v>464</v>
      </c>
    </row>
    <row r="6" spans="1:1" ht="18">
      <c r="A6" s="61" t="s">
        <v>465</v>
      </c>
    </row>
    <row r="7" spans="1:1" ht="18">
      <c r="A7" s="61" t="s">
        <v>466</v>
      </c>
    </row>
    <row r="8" spans="1:1" ht="36">
      <c r="A8" s="61" t="s">
        <v>467</v>
      </c>
    </row>
    <row r="9" spans="1:1" ht="36">
      <c r="A9" s="61" t="s">
        <v>468</v>
      </c>
    </row>
    <row r="10" spans="1:1" ht="54">
      <c r="A10" s="61" t="s">
        <v>469</v>
      </c>
    </row>
    <row r="11" spans="1:1" ht="18">
      <c r="A11" s="61" t="s">
        <v>470</v>
      </c>
    </row>
    <row r="12" spans="1:1" ht="36">
      <c r="A12" s="61" t="s">
        <v>471</v>
      </c>
    </row>
    <row r="13" spans="1:1" ht="72">
      <c r="A13" s="61" t="s">
        <v>472</v>
      </c>
    </row>
    <row r="14" spans="1:1" ht="18">
      <c r="A14" s="61" t="s">
        <v>473</v>
      </c>
    </row>
    <row r="15" spans="1:1" ht="36">
      <c r="A15" s="61" t="s">
        <v>474</v>
      </c>
    </row>
    <row r="16" spans="1:1" ht="18">
      <c r="A16" s="61" t="s">
        <v>475</v>
      </c>
    </row>
    <row r="17" spans="1:1" ht="18">
      <c r="A17" s="61" t="s">
        <v>476</v>
      </c>
    </row>
    <row r="18" spans="1:1" ht="18">
      <c r="A18" s="61" t="s">
        <v>477</v>
      </c>
    </row>
    <row r="19" spans="1:1" ht="18">
      <c r="A19" s="61" t="s">
        <v>466</v>
      </c>
    </row>
    <row r="20" spans="1:1" ht="18">
      <c r="A20" s="61" t="s">
        <v>478</v>
      </c>
    </row>
    <row r="21" spans="1:1" ht="36">
      <c r="A21" s="61" t="s">
        <v>479</v>
      </c>
    </row>
    <row r="22" spans="1:1" ht="90">
      <c r="A22" s="61" t="s">
        <v>480</v>
      </c>
    </row>
    <row r="23" spans="1:1" ht="36">
      <c r="A23" s="61" t="s">
        <v>481</v>
      </c>
    </row>
    <row r="24" spans="1:1" ht="18">
      <c r="A24" s="61" t="s">
        <v>473</v>
      </c>
    </row>
    <row r="25" spans="1:1" ht="36">
      <c r="A25" s="61" t="s">
        <v>482</v>
      </c>
    </row>
    <row r="26" spans="1:1" ht="18">
      <c r="A26" s="61" t="s">
        <v>475</v>
      </c>
    </row>
    <row r="27" spans="1:1" ht="18">
      <c r="A27" s="61" t="s">
        <v>483</v>
      </c>
    </row>
    <row r="28" spans="1:1" ht="18">
      <c r="A28" s="61" t="s">
        <v>466</v>
      </c>
    </row>
    <row r="29" spans="1:1" ht="18">
      <c r="A29" s="61" t="s">
        <v>478</v>
      </c>
    </row>
    <row r="30" spans="1:1" ht="36">
      <c r="A30" s="61" t="s">
        <v>484</v>
      </c>
    </row>
    <row r="31" spans="1:1" ht="90">
      <c r="A31" s="61" t="s">
        <v>485</v>
      </c>
    </row>
    <row r="32" spans="1:1" ht="18">
      <c r="A32" s="61" t="s">
        <v>486</v>
      </c>
    </row>
    <row r="33" spans="1:1" ht="18">
      <c r="A33" s="61" t="s">
        <v>487</v>
      </c>
    </row>
    <row r="34" spans="1:1" ht="36">
      <c r="A34" s="61" t="s">
        <v>488</v>
      </c>
    </row>
    <row r="35" spans="1:1" ht="54">
      <c r="A35" s="61" t="s">
        <v>489</v>
      </c>
    </row>
    <row r="36" spans="1:1" ht="18">
      <c r="A36" s="61" t="s">
        <v>490</v>
      </c>
    </row>
    <row r="37" spans="1:1" ht="18">
      <c r="A37" s="61" t="s">
        <v>491</v>
      </c>
    </row>
    <row r="38" spans="1:1" ht="18">
      <c r="A38" s="61" t="s">
        <v>492</v>
      </c>
    </row>
    <row r="39" spans="1:1" ht="18">
      <c r="A39" s="61" t="s">
        <v>493</v>
      </c>
    </row>
    <row r="40" spans="1:1" ht="18">
      <c r="A40" s="61" t="s">
        <v>473</v>
      </c>
    </row>
    <row r="41" spans="1:1" ht="36">
      <c r="A41" s="61" t="s">
        <v>482</v>
      </c>
    </row>
    <row r="42" spans="1:1" ht="36">
      <c r="A42" s="61" t="s">
        <v>494</v>
      </c>
    </row>
    <row r="43" spans="1:1" ht="18">
      <c r="A43" s="61" t="s">
        <v>483</v>
      </c>
    </row>
    <row r="44" spans="1:1" ht="18">
      <c r="A44" s="61" t="s">
        <v>466</v>
      </c>
    </row>
    <row r="45" spans="1:1" ht="18">
      <c r="A45" s="61" t="s">
        <v>478</v>
      </c>
    </row>
    <row r="46" spans="1:1" ht="36">
      <c r="A46" s="61" t="s">
        <v>484</v>
      </c>
    </row>
    <row r="47" spans="1:1" ht="90">
      <c r="A47" s="61" t="s">
        <v>495</v>
      </c>
    </row>
    <row r="48" spans="1:1" ht="18">
      <c r="A48" s="61" t="s">
        <v>496</v>
      </c>
    </row>
    <row r="49" spans="1:1" ht="36">
      <c r="A49" s="61" t="s">
        <v>497</v>
      </c>
    </row>
    <row r="50" spans="1:1" ht="17.45">
      <c r="A50" s="59" t="s">
        <v>498</v>
      </c>
    </row>
    <row r="51" spans="1:1" ht="54">
      <c r="A51" s="61" t="s">
        <v>499</v>
      </c>
    </row>
    <row r="52" spans="1:1" ht="36">
      <c r="A52" s="61" t="s">
        <v>500</v>
      </c>
    </row>
    <row r="53" spans="1:1" ht="36">
      <c r="A53" s="61" t="s">
        <v>501</v>
      </c>
    </row>
    <row r="54" spans="1:1" ht="54">
      <c r="A54" s="61" t="s">
        <v>502</v>
      </c>
    </row>
    <row r="55" spans="1:1" ht="36">
      <c r="A55" s="61" t="s">
        <v>503</v>
      </c>
    </row>
    <row r="56" spans="1:1" ht="54">
      <c r="A56" s="62" t="s">
        <v>504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
  <sheetViews>
    <sheetView workbookViewId="0">
      <selection activeCell="F22" sqref="F22"/>
    </sheetView>
  </sheetViews>
  <sheetFormatPr defaultColWidth="8.85546875" defaultRowHeight="14.45"/>
  <cols>
    <col min="1" max="1" width="10.42578125" style="14" customWidth="1"/>
    <col min="2" max="2" width="22.28515625" style="14" customWidth="1"/>
    <col min="3" max="3" width="15.28515625" style="14" customWidth="1"/>
    <col min="4" max="5" width="15.140625" style="14" customWidth="1"/>
    <col min="6" max="6" width="20.7109375" style="14" bestFit="1" customWidth="1"/>
    <col min="7" max="7" width="21.42578125" style="14" bestFit="1" customWidth="1"/>
    <col min="8" max="9" width="20.85546875" style="14" bestFit="1" customWidth="1"/>
    <col min="10" max="10" width="16.5703125" style="14" customWidth="1"/>
    <col min="11" max="16384" width="8.85546875" style="14"/>
  </cols>
  <sheetData>
    <row r="1" spans="1:9">
      <c r="I1" s="14" t="s">
        <v>505</v>
      </c>
    </row>
    <row r="2" spans="1:9">
      <c r="I2" s="14" t="s">
        <v>506</v>
      </c>
    </row>
    <row r="3" spans="1:9" ht="18">
      <c r="A3" s="91" t="s">
        <v>507</v>
      </c>
      <c r="B3" s="91"/>
      <c r="C3" s="91"/>
      <c r="D3" s="91"/>
      <c r="E3" s="91"/>
      <c r="F3" s="91"/>
      <c r="G3" s="91"/>
      <c r="H3" s="91"/>
      <c r="I3" s="91"/>
    </row>
    <row r="4" spans="1:9" ht="18">
      <c r="A4" s="66"/>
      <c r="B4" s="66"/>
      <c r="C4" s="66"/>
      <c r="D4" s="66"/>
      <c r="E4" s="66"/>
      <c r="F4" s="66"/>
      <c r="G4" s="66"/>
      <c r="H4" s="66"/>
      <c r="I4" s="66"/>
    </row>
    <row r="5" spans="1:9" ht="14.45" customHeight="1">
      <c r="A5" s="14" t="s">
        <v>508</v>
      </c>
      <c r="C5" s="30">
        <v>5000000</v>
      </c>
    </row>
    <row r="6" spans="1:9">
      <c r="A6" s="14" t="s">
        <v>509</v>
      </c>
      <c r="C6" s="31">
        <v>0.1</v>
      </c>
    </row>
    <row r="7" spans="1:9">
      <c r="A7" s="14" t="s">
        <v>510</v>
      </c>
      <c r="C7" s="31">
        <v>0.6</v>
      </c>
    </row>
    <row r="8" spans="1:9">
      <c r="A8" s="14" t="s">
        <v>511</v>
      </c>
      <c r="C8" s="31">
        <v>0.6</v>
      </c>
      <c r="G8" s="32"/>
      <c r="H8" s="32"/>
      <c r="I8" s="32"/>
    </row>
    <row r="9" spans="1:9">
      <c r="A9" s="14" t="s">
        <v>512</v>
      </c>
      <c r="C9" s="31">
        <v>1</v>
      </c>
      <c r="G9" s="32"/>
      <c r="H9" s="32"/>
    </row>
    <row r="10" spans="1:9" ht="57.6">
      <c r="A10" s="33" t="s">
        <v>513</v>
      </c>
      <c r="B10" s="33" t="s">
        <v>514</v>
      </c>
      <c r="C10" s="34" t="s">
        <v>515</v>
      </c>
      <c r="D10" s="33" t="s">
        <v>516</v>
      </c>
      <c r="E10" s="35"/>
      <c r="F10" s="33" t="s">
        <v>517</v>
      </c>
      <c r="G10" s="33" t="s">
        <v>518</v>
      </c>
      <c r="H10" s="33" t="s">
        <v>518</v>
      </c>
      <c r="I10" s="33" t="s">
        <v>518</v>
      </c>
    </row>
    <row r="11" spans="1:9">
      <c r="A11" s="36">
        <v>43831</v>
      </c>
      <c r="B11" s="37">
        <v>5000000</v>
      </c>
      <c r="C11" s="21"/>
      <c r="D11" s="21"/>
      <c r="E11" s="21"/>
      <c r="F11" s="21"/>
      <c r="G11" s="38" t="s">
        <v>519</v>
      </c>
      <c r="H11" s="38" t="s">
        <v>520</v>
      </c>
      <c r="I11" s="38" t="s">
        <v>521</v>
      </c>
    </row>
    <row r="12" spans="1:9">
      <c r="A12" s="36">
        <v>44196</v>
      </c>
      <c r="B12" s="21"/>
      <c r="C12" s="37">
        <f>$B$11/5+D12</f>
        <v>1500000</v>
      </c>
      <c r="D12" s="37">
        <f>B11*10%</f>
        <v>500000</v>
      </c>
      <c r="E12" s="39">
        <v>1</v>
      </c>
      <c r="F12" s="37">
        <f>C12</f>
        <v>1500000</v>
      </c>
      <c r="G12" s="37">
        <v>500000</v>
      </c>
      <c r="H12" s="37">
        <v>1000000</v>
      </c>
      <c r="I12" s="37">
        <v>0</v>
      </c>
    </row>
    <row r="13" spans="1:9">
      <c r="A13" s="36">
        <v>44561</v>
      </c>
      <c r="B13" s="21"/>
      <c r="C13" s="37">
        <f>$B$11/5+D13</f>
        <v>1400000</v>
      </c>
      <c r="D13" s="37">
        <f>(B11+D12-C12)*10%</f>
        <v>400000</v>
      </c>
      <c r="E13" s="39">
        <v>2</v>
      </c>
      <c r="F13" s="37">
        <f>C13/(1+$C$6)^E13</f>
        <v>1157024.7933884296</v>
      </c>
      <c r="G13" s="37">
        <v>1157024.7933884296</v>
      </c>
      <c r="H13" s="37">
        <f>1000000/(1+$C$6)^E13</f>
        <v>826446.2809917354</v>
      </c>
      <c r="I13" s="37">
        <f>1000000/(1+$C$6)^E13</f>
        <v>826446.2809917354</v>
      </c>
    </row>
    <row r="14" spans="1:9">
      <c r="A14" s="36">
        <v>44926</v>
      </c>
      <c r="B14" s="21"/>
      <c r="C14" s="37">
        <f t="shared" ref="C14:C16" si="0">$B$11/5+D14</f>
        <v>1300000</v>
      </c>
      <c r="D14" s="37">
        <f>(B11+D12+D13-C12-C13)*10%</f>
        <v>300000</v>
      </c>
      <c r="E14" s="39">
        <v>3</v>
      </c>
      <c r="F14" s="37">
        <f>C14/(1+$C$6)^E14</f>
        <v>976709.24117205082</v>
      </c>
      <c r="G14" s="37">
        <v>976709.24117205082</v>
      </c>
      <c r="H14" s="37">
        <f t="shared" ref="H14:H16" si="1">1000000/(1+$C$6)^E14</f>
        <v>751314.80090157758</v>
      </c>
      <c r="I14" s="37">
        <v>0</v>
      </c>
    </row>
    <row r="15" spans="1:9">
      <c r="A15" s="36">
        <v>45291</v>
      </c>
      <c r="B15" s="21"/>
      <c r="C15" s="37">
        <f t="shared" si="0"/>
        <v>1200000</v>
      </c>
      <c r="D15" s="37">
        <f>(B11+D12+D13+D14-C12-C13-C14)*10%</f>
        <v>200000</v>
      </c>
      <c r="E15" s="39">
        <v>4</v>
      </c>
      <c r="F15" s="37">
        <f>C15/(1+$C$6)^E15</f>
        <v>819616.14643808466</v>
      </c>
      <c r="G15" s="37">
        <v>819616.14643808466</v>
      </c>
      <c r="H15" s="37">
        <f t="shared" si="1"/>
        <v>683013.45536507049</v>
      </c>
      <c r="I15" s="37">
        <v>0</v>
      </c>
    </row>
    <row r="16" spans="1:9">
      <c r="A16" s="36">
        <v>45657</v>
      </c>
      <c r="B16" s="21"/>
      <c r="C16" s="37">
        <f t="shared" si="0"/>
        <v>1100000</v>
      </c>
      <c r="D16" s="37">
        <f>(B11+D12+D13+D14+D15-C12-C13-C14-C15)*10%</f>
        <v>100000</v>
      </c>
      <c r="E16" s="39">
        <v>5</v>
      </c>
      <c r="F16" s="37">
        <f>C16/(1+$C$6)^E16</f>
        <v>683013.45536507049</v>
      </c>
      <c r="G16" s="37">
        <v>683013.45536507049</v>
      </c>
      <c r="H16" s="37">
        <f t="shared" si="1"/>
        <v>620921.32305915491</v>
      </c>
      <c r="I16" s="37">
        <v>0</v>
      </c>
    </row>
    <row r="17" spans="1:9">
      <c r="A17" s="40" t="s">
        <v>522</v>
      </c>
      <c r="B17" s="41">
        <f>SUM(B11:B16)</f>
        <v>5000000</v>
      </c>
      <c r="C17" s="41">
        <f>SUM(C12:C16)</f>
        <v>6500000</v>
      </c>
      <c r="D17" s="41">
        <f>SUM(D12:D16)</f>
        <v>1500000</v>
      </c>
      <c r="E17" s="41"/>
      <c r="F17" s="41">
        <f>SUM(F12:F16)</f>
        <v>5136363.6363636348</v>
      </c>
      <c r="G17" s="41">
        <f>SUM(G12:G16)</f>
        <v>4136363.6363636353</v>
      </c>
      <c r="H17" s="41">
        <f>SUM(H12:H16)</f>
        <v>3881695.8603175385</v>
      </c>
      <c r="I17" s="41">
        <f>SUM(I12:I16)</f>
        <v>826446.2809917354</v>
      </c>
    </row>
    <row r="19" spans="1:9">
      <c r="B19" s="14" t="s">
        <v>523</v>
      </c>
      <c r="C19" s="30"/>
      <c r="E19" s="42">
        <f>(F17-G17)*C7</f>
        <v>599999.99999999965</v>
      </c>
    </row>
    <row r="21" spans="1:9">
      <c r="B21" s="14" t="s">
        <v>524</v>
      </c>
      <c r="C21" s="14" t="s">
        <v>525</v>
      </c>
      <c r="E21" s="42">
        <f>(F17-H17)*C8</f>
        <v>752800.66562765779</v>
      </c>
    </row>
    <row r="23" spans="1:9">
      <c r="B23" s="14" t="s">
        <v>526</v>
      </c>
      <c r="C23" s="14" t="s">
        <v>527</v>
      </c>
      <c r="E23" s="42">
        <f>(F17-I17)*C9</f>
        <v>4309917.3553718999</v>
      </c>
    </row>
  </sheetData>
  <mergeCells count="1">
    <mergeCell ref="A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2021-08-30T15:15:58Z</dcterms:modified>
  <cp:category/>
  <cp:contentStatus/>
</cp:coreProperties>
</file>